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hoto Booth Rental in San Dimas" sheetId="1" r:id="rId4"/>
    <sheet state="visible" name="Keywords" sheetId="2" r:id="rId5"/>
    <sheet state="visible" name="Content" sheetId="3" r:id="rId6"/>
    <sheet state="visible" name="Calendar Events" sheetId="4" r:id="rId7"/>
    <sheet state="visible" name="RSS Feeds" sheetId="5" r:id="rId8"/>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link https://sites.google.com/view/culvercityphotoboothrentals/photo-booth-rental-in-culver-city_1
	-Erin Edwards
----
link https://sites.google.com/view/culvercityphotoboothrentals/photo-booth-for-rental-in-culver-city
 link https://sites.google.com/view/culvercityphotoboothrentals/photo-booth-for-rent-near-culver-city
 link https://sites.google.com/view/culvercityphotoboothrentals/photo-booth-rental-in-culver-city_1
 document https://docs.google.com/document/d/1lSserFL0tUaHNovnSP8BYLFRZLIMs8VN-kNn6TYNRyA/edit?usp=sharing
 document pub https://docs.google.com/document/d/1lSserFL0tUaHNovnSP8BYLFRZLIMs8VN-kNn6TYNRyA/pub
 document view https://docs.google.com/document/d/1lSserFL0tUaHNovnSP8BYLFRZLIMs8VN-kNn6TYNRyA/view
 document https://docs.google.com/document/d/12Xy--8S0ifIF39jHEXlum2qyIk7LzWFLt0ULF_enwvI/edit?usp=sharing
 document pub https://docs.google.com/document/d/12Xy--8S0ifIF39jHEXlum2qyIk7LzWFLt0ULF_enwvI/pub
 document view https://docs.google.com/document/d/12Xy--8S0ifIF39jHEXlum2qyIk7LzWFLt0ULF_enwvI/view
 link https://sites.google.com/view/photobooth-rental-culver-city/corporate-event-photo-booth-culver-city
 link https://sites.google.com/view/photobooth-rental-culver-city/wedding-photo-booth-rental-in-culver-city
 link https://sites.google.com/view/culvercityphotoboothrentals/photo-booth-for-rental-in-culver-city
 link https://sites.google.com/view/culvercityphotoboothrentals/photo-booth-for-rent-near-culver-city
	-Erin Edwards
----
document https://docs.google.com/document/d/1Njc8z2Z6r0C4e5VP27BX4IJ0ke11z93NTIxW814_UCA/edit?usp=sharing
 document pub https://docs.google.com/document/d/1Njc8z2Z6r0C4e5VP27BX4IJ0ke11z93NTIxW814_UCA/pub
 document view https://docs.google.com/document/d/1Njc8z2Z6r0C4e5VP27BX4IJ0ke11z93NTIxW814_UCA/view
 link https://sites.google.com/view/photobooth-rental-culver-city/corporate-event-photo-booth-culver-city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document https://docs.google.com/document/d/1lC1pFi8jTwnf1FUPQ3bkRWwHf4Oz7J8lQjKxNYmaYTU/edit?usp=sharing
 document pub https://docs.google.com/document/d/1lC1pFi8jTwnf1FUPQ3bkRWwHf4Oz7J8lQjKxNYmaYTU/pub
 document view https://docs.google.com/document/d/1lC1pFi8jTwnf1FUPQ3bkRWwHf4Oz7J8lQjKxNYmaYTU/view
 document https://docs.google.com/document/d/1JzhyR79VV6uv5NKv8X-1U6tR1mV4PFtt3kbqaFgqQKA/edit?usp=sharing
 document pub https://docs.google.com/document/d/1JzhyR79VV6uv5NKv8X-1U6tR1mV4PFtt3kbqaFgqQKA/pub
 document view https://docs.google.com/document/d/1JzhyR79VV6uv5NKv8X-1U6tR1mV4PFtt3kbqaFgqQKA/view
 document https://docs.google.com/document/d/1Kk3PB03w6-eS8EOqcWqXcEzzySQ4xmaXsUzBqHez0AE/edit?usp=sharing
 document pub https://docs.google.com/document/d/1Kk3PB03w6-eS8EOqcWqXcEzzySQ4xmaXsUzBqHez0AE/pub
 document view https://docs.google.com/document/d/1Kk3PB03w6-eS8EOqcWqXcEzzySQ4xmaXsUzBqHez0AE/view
 link https://sites.google.com/view/photobooth-rental-culver-city/corporate-event-photo-booth-culver-city
 link https://sites.google.com/view/photobooth-rental-culver-city/wedding-photo-booth-rental-in-culver-city
	-Erin Edwards
----
document pub https://docs.google.com/document/d/1Vbc_ZyFtaQFub_edxxfhcb2XzVM-Kc3owPzCM9ntHuo/pub
 document view https://docs.google.com/document/d/1Vbc_ZyFtaQFub_edxxfhcb2XzVM-Kc3owPzCM9ntHuo/view
 document https://docs.google.com/document/d/1hY1aOw6ig84dcnr_rQAdAZhl7-PSadaynGKDWoQrvKE/edit?usp=sharing
 document pub https://docs.google.com/document/d/1hY1aOw6ig84dcnr_rQAdAZhl7-PSadaynGKDWoQrvKE/pub
 document view https://docs.google.com/document/d/1hY1aOw6ig84dcnr_rQAdAZhl7-PSadaynGKDWoQrvKE/view
 document https://docs.google.com/document/d/1j_6muiOkRhsiTiBxdU7WmXvvt3DeAVPp9ue65B1yV2I/edit?usp=sharing
 document pub https://docs.google.com/document/d/1j_6muiOkRhsiTiBxdU7WmXvvt3DeAVPp9ue65B1yV2I/pub
 document view https://docs.google.com/document/d/1j_6muiOkRhsiTiBxdU7WmXvvt3DeAVPp9ue65B1yV2I/view
 link https://sites.google.com/view/photobooth-rental-culver-city/corporate-event-photo-booth-culver-city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document https://docs.google.com/document/d/1FgtSfoJqc1gMQkiNX8PHgzKJiFheQK3QmL9ul_TqOZI/edit?usp=sharing
 document pub https://docs.google.com/document/d/1FgtSfoJqc1gMQkiNX8PHgzKJiFheQK3QmL9ul_TqOZI/pub
 document view https://docs.google.com/document/d/1FgtSfoJqc1gMQkiNX8PHgzKJiFheQK3QmL9ul_TqOZI/view
 document https://docs.google.com/document/d/15zBNREkHhoPjMXo82JfusstjXlf9u5gsPEa-uOE_TnM/edit?usp=sharing
 document pub https://docs.google.com/document/d/15zBNREkHhoPjMXo82JfusstjXlf9u5gsPEa-uOE_TnM/pub
 document view https://docs.google.com/document/d/15zBNREkHhoPjMXo82JfusstjXlf9u5gsPEa-uOE_TnM/view
	-Erin Edwards
----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document https://docs.google.com/document/d/1zBMgmTqTUSZ2qWsiXfyokhBAy7dJQrSyhXL3oxRaWU0/edit?usp=sharing
 document pub https://docs.google.com/document/d/1zBMgmTqTUSZ2qWsiXfyokhBAy7dJQrSyhXL3oxRaWU0/pub
 document view https://docs.google.com/document/d/1zBMgmTqTUSZ2qWsiXfyokhBAy7dJQrSyhXL3oxRaWU0/view
 document https://docs.google.com/document/d/12n16T24J_NVKYceAX0Osts4PNBm7XsH1SJz19jAS55M/edit?usp=sharing
 document pub https://docs.google.com/document/d/12n16T24J_NVKYceAX0Osts4PNBm7XsH1SJz19jAS55M/pub
 document view https://docs.google.com/document/d/12n16T24J_NVKYceAX0Osts4PNBm7XsH1SJz19jAS55M/view
 document https://docs.google.com/document/d/1mEKnRYDQHpIgHZyMMxv0WTFnxq8debsgwovyn4J9eHM/edit?usp=sharing
 document pub https://docs.google.com/document/d/1mEKnRYDQHpIgHZyMMxv0WTFnxq8debsgwovyn4J9eHM/pub
 document view https://docs.google.com/document/d/1mEKnRYDQHpIgHZyMMxv0WTFnxq8debsgwovyn4J9eHM/view
 link https://sites.google.com/view/photobooth-rental-culver-city/corporate-event-photo-booth-culver-city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document https://docs.google.com/document/d/1Vbc_ZyFtaQFub_edxxfhcb2XzVM-Kc3owPzCM9ntHuo/edit?usp=sharing
	-Erin Edwards
----
document view https://docs.google.com/document/d/1Mk65ohqBybIiI3vhebCGd9vZzj_8ZroSkMhlymHrVzo/view
 document https://docs.google.com/document/d/11tk9fqrmIWDzSbzuSAtDMhsDEKDtX0e_TsqTumyGNrA/edit?usp=sharing
 document pub https://docs.google.com/document/d/11tk9fqrmIWDzSbzuSAtDMhsDEKDtX0e_TsqTumyGNrA/pub
 document view https://docs.google.com/document/d/11tk9fqrmIWDzSbzuSAtDMhsDEKDtX0e_TsqTumyGNrA/view
 link https://sites.google.com/view/photobooth-rental-culver-city/corporate-event-photo-booth-culver-city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document https://docs.google.com/document/d/1HNG-Mm7AjlFSke6SXL_GjJNFAdcVnn4CX1Xtchhdgzs/edit?usp=sharing
 document pub https://docs.google.com/document/d/1HNG-Mm7AjlFSke6SXL_GjJNFAdcVnn4CX1Xtchhdgzs/pub
 document view https://docs.google.com/document/d/1HNG-Mm7AjlFSke6SXL_GjJNFAdcVnn4CX1Xtchhdgzs/view
 document https://docs.google.com/document/d/1UysCetmfa3wcEtBwlQC-oeMqPrRKBrbthXvKpISmSSM/edit?usp=sharing
 document pub https://docs.google.com/document/d/1UysCetmfa3wcEtBwlQC-oeMqPrRKBrbthXvKpISmSSM/pub
 document view https://docs.google.com/document/d/1UysCetmfa3wcEtBwlQC-oeMqPrRKBrbthXvKpISmSSM/view
 document https://docs.google.com/document/d/1JC_HvfXElPvazk1PGIQDoQsd3hLZ-2V8TfBLbi5LA_s/edit?usp=sharing
 document pub https://docs.google.com/document/d/1JC_HvfXElPvazk1PGIQDoQsd3hLZ-2V8TfBLbi5LA_s/pub
 document view https://docs.google.com/document/d/1JC_HvfXElPvazk1PGIQDoQsd3hLZ-2V8TfBLbi5LA_s/view
 link https://sites.google.com/view/photobooth-rental-culver-city/corporate-event-photo-booth-culver-city
	-Erin Edwards
----
Calendar - All Day Event https://www.google.com/calendar/event?eid=OThlYmk2aG5pcWpqbmwwdmNpOGRtNWIydm8gOTkxZGNmNzkxN2Q0ZDU5MTNmZDU5MDYzZWMxOTI4ZThkNzA5NzhmYzdkMDI5YzUxZDczYWM1MmVlMGRhY2FhMkBncm91cC5jYWxlbmRhci5nb29nbGUuY29t
 Calendar - All Day Event https://www.google.com/calendar/event?eid=dGVzNWJpbGVhZmIxbzNibGdrNXJtOGEycDQgOTkxZGNmNzkxN2Q0ZDU5MTNmZDU5MDYzZWMxOTI4ZThkNzA5NzhmYzdkMDI5YzUxZDczYWM1MmVlMGRhY2FhMkBncm91cC5jYWxlbmRhci5nb29nbGUuY29t
 video https://youtu.be/pwiqBbyeUjE
 video https://youtu.be/1-dEkZNtZHI
 video https://youtu.be/FPsGz17-j10
 video https://youtu.be/EmCLBIu0R2I
 video https://youtu.be/10hlB0RTfVM
 sheet https://docs.google.com/spreadsheets/d/172b-pafMiH17ZIZnzIJi_CUmm1PSoAcz1zjaHnlYzwo/edit#gid=0
 sheet https://docs.google.com/spreadsheets/d/172b-pafMiH17ZIZnzIJi_CUmm1PSoAcz1zjaHnlYzwo/edit#gid=912882892
 sheet https://docs.google.com/spreadsheets/d/172b-pafMiH17ZIZnzIJi_CUmm1PSoAcz1zjaHnlYzwo/edit#gid=1000505245
 sheet https://docs.google.com/spreadsheets/d/172b-pafMiH17ZIZnzIJi_CUmm1PSoAcz1zjaHnlYzwo/edit#gid=1741458072
 sheet https://docs.google.com/spreadsheets/d/172b-pafMiH17ZIZnzIJi_CUmm1PSoAcz1zjaHnlYzwo/edit#gid=483333305
 folder HTML https://drive.google.com/drive/folders/1qWk4p1QBbTlm0KslMuDi6hiu0jJrytIY?usp=sharing
 HTML https://drive.google.com/file/d/1Z3cZCQyYCzQyQwwXMC6ANNUhCPEbL_Z0/view?usp=sharing
 folder Microsoft Files https://drive.google.com/drive/folders/1t8l4nI2dtgJoeu0f1mtgquwZ0pzjT1Hn?usp=sharing
 document https://docs.google.com/document/d/16ksrXgiAPa7XwtXui4gT9DFD7ibjsV4hUm9abtUGKKk/edit?usp=sharing
 document pub https://docs.google.com/document/d/16ksrXgiAPa7XwtXui4gT9DFD7ibjsV4hUm9abtUGKKk/pub
 document view https://docs.google.com/document/d/16ksrXgiAPa7XwtXui4gT9DFD7ibjsV4hUm9abtUGKKk/view
 document https://docs.google.com/document/d/1Mk65ohqBybIiI3vhebCGd9vZzj_8ZroSkMhlymHrVzo/edit?usp=sharing
 document pub https://docs.google.com/document/d/1Mk65ohqBybIiI3vhebCGd9vZzj_8ZroSkMhlymHrVzo/pub
	-Erin Edwards
----
Calendar - All Day Event https://www.google.com/calendar/event?eid=cHQ5ajBjNHAxZnZvNGhvYWhkZDAwcTZ0NGcgOTkxZGNmNzkxN2Q0ZDU5MTNmZDU5MDYzZWMxOTI4ZThkNzA5NzhmYzdkMDI5YzUxZDczYWM1MmVlMGRhY2FhMkBncm91cC5jYWxlbmRhci5nb29nbGUuY29t
 Calendar - All Day Event https://www.google.com/calendar/event?eid=dTc2YTlpdGpxZXI5cjM1YjBmaWFtNGV1ZTQgOTkxZGNmNzkxN2Q0ZDU5MTNmZDU5MDYzZWMxOTI4ZThkNzA5NzhmYzdkMDI5YzUxZDczYWM1MmVlMGRhY2FhMkBncm91cC5jYWxlbmRhci5nb29nbGUuY29t
 Calendar - All Day Event https://www.google.com/calendar/event?eid=azg1YnB1Y3U3N3N0NW4xYTdvbjRwZ2RtdmcgOTkxZGNmNzkxN2Q0ZDU5MTNmZDU5MDYzZWMxOTI4ZThkNzA5NzhmYzdkMDI5YzUxZDczYWM1MmVlMGRhY2FhMkBncm91cC5jYWxlbmRhci5nb29nbGUuY29t
 Calendar - All Day Event https://www.google.com/calendar/event?eid=dHBlMDJubG1qbXNvNW45MDhhcHJsMWd2dG8gOTkxZGNmNzkxN2Q0ZDU5MTNmZDU5MDYzZWMxOTI4ZThkNzA5NzhmYzdkMDI5YzUxZDczYWM1MmVlMGRhY2FhMkBncm91cC5jYWxlbmRhci5nb29nbGUuY29t
 Calendar - All Day Event https://www.google.com/calendar/event?eid=aDRiZ2Y5bzZwbTV0bWszdG5kaGJuMnVsN2sgOTkxZGNmNzkxN2Q0ZDU5MTNmZDU5MDYzZWMxOTI4ZThkNzA5NzhmYzdkMDI5YzUxZDczYWM1MmVlMGRhY2FhMkBncm91cC5jYWxlbmRhci5nb29nbGUuY29t
 Calendar - All Day Event https://www.google.com/calendar/event?eid=bjQ3bXRpMXYwa3JmdGFuZzN0ZHJnMHA4dDAgOTkxZGNmNzkxN2Q0ZDU5MTNmZDU5MDYzZWMxOTI4ZThkNzA5NzhmYzdkMDI5YzUxZDczYWM1MmVlMGRhY2FhMkBncm91cC5jYWxlbmRhci5nb29nbGUuY29t
 Calendar - All Day Event https://www.google.com/calendar/event?eid=NXJscTQ4dGk5b2J1Z3JhaTY1YXFtMzg2OWsgOTkxZGNmNzkxN2Q0ZDU5MTNmZDU5MDYzZWMxOTI4ZThkNzA5NzhmYzdkMDI5YzUxZDczYWM1MmVlMGRhY2FhMkBncm91cC5jYWxlbmRhci5nb29nbGUuY29t
 Calendar - All Day Event https://www.google.com/calendar/event?eid=b2hiODY1czFwNmZucGppcWV0Y2w3dDNzajggOTkxZGNmNzkxN2Q0ZDU5MTNmZDU5MDYzZWMxOTI4ZThkNzA5NzhmYzdkMDI5YzUxZDczYWM1MmVlMGRhY2FhMkBncm91cC5jYWxlbmRhci5nb29nbGUuY29t
 Calendar - All Day Event https://www.google.com/calendar/event?eid=aGo1aWs0aXE0NThvOGdsZWlqMmRncHBjZ3MgOTkxZGNmNzkxN2Q0ZDU5MTNmZDU5MDYzZWMxOTI4ZThkNzA5NzhmYzdkMDI5YzUxZDczYWM1MmVlMGRhY2FhMkBncm91cC5jYWxlbmRhci5nb29nbGUuY29t
	-Erin Edwards
----
document https://docs.google.com/document/d/1aWM4WgVCzKoTVIrEMhcFg1V9Wg_jsQnqyJyZzPD_rXI/edit?usp=sharing
 document pub https://docs.google.com/document/d/1aWM4WgVCzKoTVIrEMhcFg1V9Wg_jsQnqyJyZzPD_rXI/pub
 document view https://docs.google.com/document/d/1aWM4WgVCzKoTVIrEMhcFg1V9Wg_jsQnqyJyZzPD_rXI/view
 presentation https://docs.google.com/presentation/d/1fvTflhsWesISH4lfHw1wociakuzg2I-0Wqc9nYCTSpY/edit?usp=sharing
 presentation pub https://docs.google.com/presentation/d/1fvTflhsWesISH4lfHw1wociakuzg2I-0Wqc9nYCTSpY/pub?start=true&amp;loop=true&amp;delayms=3000
 presentation view https://docs.google.com/presentation/d/1fvTflhsWesISH4lfHw1wociakuzg2I-0Wqc9nYCTSpY/view
 presentation html https://docs.google.com/presentation/d/1fvTflhsWesISH4lfHw1wociakuzg2I-0Wqc9nYCTSpY/htmlpresent
 calendar https://calendar.google.com/calendar/embed?src=991dcf7917d4d5913fd59063ec1928e8d70978fc7d029c51d73ac52ee0dacaa2@group.calendar.google.com
 Calendar - All Day Event https://www.google.com/calendar/event?eid=dXRxaGI0Y25uZHNqZ25jYTN0dWJlbXVhbzggOTkxZGNmNzkxN2Q0ZDU5MTNmZDU5MDYzZWMxOTI4ZThkNzA5NzhmYzdkMDI5YzUxZDczYWM1MmVlMGRhY2FhMkBncm91cC5jYWxlbmRhci5nb29nbGUuY29t
 Calendar - All Day Event https://www.google.com/calendar/event?eid=ZnVlbHRzcG9zZ3N2NmlncHQybnFvODdsaWMgOTkxZGNmNzkxN2Q0ZDU5MTNmZDU5MDYzZWMxOTI4ZThkNzA5NzhmYzdkMDI5YzUxZDczYWM1MmVlMGRhY2FhMkBncm91cC5jYWxlbmRhci5nb29nbGUuY29t
 Calendar - All Day Event https://www.google.com/calendar/event?eid=MWlyY3ZpdTFxYmhqNDZsYTVhNWNya2VrbjAgOTkxZGNmNzkxN2Q0ZDU5MTNmZDU5MDYzZWMxOTI4ZThkNzA5NzhmYzdkMDI5YzUxZDczYWM1MmVlMGRhY2FhMkBncm91cC5jYWxlbmRhci5nb29nbGUuY29t
 Calendar - All Day Event https://www.google.com/calendar/event?eid=dWozcWRtYm0zanFpaHZmczcza3JidmM3aG8gOTkxZGNmNzkxN2Q0ZDU5MTNmZDU5MDYzZWMxOTI4ZThkNzA5NzhmYzdkMDI5YzUxZDczYWM1MmVlMGRhY2FhMkBncm91cC5jYWxlbmRhci5nb29nbGUuY29t
	-Erin Edwards
----
CellImage 
 target url https://sites.google.com/view/photoboothrentalnearsandimas/home
 folder top https://drive.google.com/drive/folders/1gBSa9qNUCDt-Mc_mJJfrebklNM-afURK?usp=sharing
 rss feed https://news.google.com/rss/search?q=photoboothrental
 folder articles https://drive.google.com/drive/folders/1qEwqCzSpWjIuppLnlhlBVFM1qUAJPS55?usp=sharing
 folder photos https://drive.google.com/drive/folders/1DszwbC-aDFv903hq4ggdR-26xh6Miy0g?usp=sharing
 folder pdfs https://drive.google.com/drive/folders/1rw91v6zVGOvh6-P1mDnOBKoN-Z2gPwhX?usp=sharing
 folder slides https://drive.google.com/drive/folders/1nYrEMeK_so9F7H6mxEvnZ-AtJBwDl2zd?usp=sharing
 photo https://drive.google.com/file/d/1IHIC2G-_jX_FVLpEiwEqXTaan-3Xt5mk/view?usp=sharing
 photo https://drive.google.com/file/d/1ujzgOjDCSL_ghPLRShMSCsSsKOIeGj2k/view?usp=sharing
 photo https://drive.google.com/file/d/12V8lAgLh7ReNPkLxg7QVeMibvPoKQwpM/view?usp=sharing
 photo https://drive.google.com/file/d/12__kyIp2hCmet3OViI7ILM1wlJdgAThA/view?usp=sharing
 spreadsheet https://docs.google.com/spreadsheets/d/172b-pafMiH17ZIZnzIJi_CUmm1PSoAcz1zjaHnlYzwo/edit?usp=sharing
 spreadsheet key https://docs.google.com/spreadsheet/pub?key=172b-pafMiH17ZIZnzIJi_CUmm1PSoAcz1zjaHnlYzwo
 spreadsheet pubhtml https://docs.google.com/spreadsheets/d/172b-pafMiH17ZIZnzIJi_CUmm1PSoAcz1zjaHnlYzwo/pubhtml
 spreadsheet pub https://docs.google.com/spreadsheets/d/172b-pafMiH17ZIZnzIJi_CUmm1PSoAcz1zjaHnlYzwo/pub
 spreadsheet view https://docs.google.com/spreadsheets/d/172b-pafMiH17ZIZnzIJi_CUmm1PSoAcz1zjaHnlYzwo/view
 form https://docs.google.com/forms/d/14B6Bmi10eGU_mpwXDKjCszuxy7sBwd8rju26lrxRbj4/edit?usp=sharing
 drawing https://docs.google.com/drawings/d/1f85gKGFbdSEtY_8OYsG0RXC66x4fynDAncrxT8LQ4Ck/edit?usp=sharing
 image https://drive.google.com/file/d/1tpnxuW89TUi11jKtDR9JDr08CDxHmMk0/view?usp=drivesdk
 image link https://sites.google.com/view/photoboothrentalnearsandimas/home
	-Erin Edwards</t>
      </text>
    </comment>
  </commentList>
</comments>
</file>

<file path=xl/sharedStrings.xml><?xml version="1.0" encoding="utf-8"?>
<sst xmlns="http://schemas.openxmlformats.org/spreadsheetml/2006/main" count="1286" uniqueCount="664">
  <si>
    <t>target url</t>
  </si>
  <si>
    <t>Photo Booth Rental in San Dimas</t>
  </si>
  <si>
    <t>https://sites.google.com/view/photoboothrentalnearsandimas/home</t>
  </si>
  <si>
    <t>folder top</t>
  </si>
  <si>
    <t>https://drive.google.com/drive/folders/1gBSa9qNUCDt-Mc_mJJfrebklNM-afURK?usp=sharing</t>
  </si>
  <si>
    <t>rss feed</t>
  </si>
  <si>
    <t>https://news.google.com/rss/search?q=photoboothrental</t>
  </si>
  <si>
    <t>folder articles</t>
  </si>
  <si>
    <t>Photo Booth Rental in San Dimas Articles</t>
  </si>
  <si>
    <t>https://drive.google.com/drive/folders/1qEwqCzSpWjIuppLnlhlBVFM1qUAJPS55?usp=sharing</t>
  </si>
  <si>
    <t>folder photos</t>
  </si>
  <si>
    <t>Photo Booth Rental in San Dimas Photos</t>
  </si>
  <si>
    <t>https://drive.google.com/drive/folders/1DszwbC-aDFv903hq4ggdR-26xh6Miy0g?usp=sharing</t>
  </si>
  <si>
    <t>folder pdfs</t>
  </si>
  <si>
    <t>Photo Booth Rental in San Dimas PDFs</t>
  </si>
  <si>
    <t>https://drive.google.com/drive/folders/1rw91v6zVGOvh6-P1mDnOBKoN-Z2gPwhX?usp=sharing</t>
  </si>
  <si>
    <t>folder slides</t>
  </si>
  <si>
    <t>Photo Booth Rental in San Dimas Slides</t>
  </si>
  <si>
    <t>https://drive.google.com/drive/folders/1nYrEMeK_so9F7H6mxEvnZ-AtJBwDl2zd?usp=sharing</t>
  </si>
  <si>
    <t>photo</t>
  </si>
  <si>
    <t>https://drive.google.com/file/d/1IHIC2G-_jX_FVLpEiwEqXTaan-3Xt5mk/view?usp=sharing</t>
  </si>
  <si>
    <t>https://drive.google.com/file/d/1ujzgOjDCSL_ghPLRShMSCsSsKOIeGj2k/view?usp=sharing</t>
  </si>
  <si>
    <t>https://drive.google.com/file/d/12V8lAgLh7ReNPkLxg7QVeMibvPoKQwpM/view?usp=sharing</t>
  </si>
  <si>
    <t>https://drive.google.com/file/d/12__kyIp2hCmet3OViI7ILM1wlJdgAThA/view?usp=sharing</t>
  </si>
  <si>
    <t>spreadsheet</t>
  </si>
  <si>
    <t>https://docs.google.com/spreadsheets/d/172b-pafMiH17ZIZnzIJi_CUmm1PSoAcz1zjaHnlYzwo/edit?usp=sharing</t>
  </si>
  <si>
    <t>spreadsheet key</t>
  </si>
  <si>
    <t>Photo Booth Rental in San Dimas key</t>
  </si>
  <si>
    <t>https://docs.google.com/spreadsheet/pub?key=172b-pafMiH17ZIZnzIJi_CUmm1PSoAcz1zjaHnlYzwo</t>
  </si>
  <si>
    <t>spreadsheet pubhtml</t>
  </si>
  <si>
    <t>Photo Booth Rental in San Dimas pubhtml</t>
  </si>
  <si>
    <t>https://docs.google.com/spreadsheets/d/172b-pafMiH17ZIZnzIJi_CUmm1PSoAcz1zjaHnlYzwo/pubhtml</t>
  </si>
  <si>
    <t>spreadsheet pub</t>
  </si>
  <si>
    <t>Photo Booth Rental in San Dimas pub</t>
  </si>
  <si>
    <t>https://docs.google.com/spreadsheets/d/172b-pafMiH17ZIZnzIJi_CUmm1PSoAcz1zjaHnlYzwo/pub</t>
  </si>
  <si>
    <t>spreadsheet view</t>
  </si>
  <si>
    <t>Photo Booth Rental in San Dimas view</t>
  </si>
  <si>
    <t>https://docs.google.com/spreadsheets/d/172b-pafMiH17ZIZnzIJi_CUmm1PSoAcz1zjaHnlYzwo/view</t>
  </si>
  <si>
    <t>form</t>
  </si>
  <si>
    <t>https://docs.google.com/forms/d/14B6Bmi10eGU_mpwXDKjCszuxy7sBwd8rju26lrxRbj4/edit?usp=sharing</t>
  </si>
  <si>
    <t>drawing</t>
  </si>
  <si>
    <t>https://docs.google.com/drawings/d/1f85gKGFbdSEtY_8OYsG0RXC66x4fynDAncrxT8LQ4Ck/edit?usp=sharing</t>
  </si>
  <si>
    <t>image</t>
  </si>
  <si>
    <t>CTA or Logo</t>
  </si>
  <si>
    <t>https://drive.google.com/file/d/1tpnxuW89TUi11jKtDR9JDr08CDxHmMk0/view?usp=drivesdk</t>
  </si>
  <si>
    <t>image link</t>
  </si>
  <si>
    <t>CTA or Logo - image link</t>
  </si>
  <si>
    <t>document</t>
  </si>
  <si>
    <t>https://docs.google.com/document/d/1aWM4WgVCzKoTVIrEMhcFg1V9Wg_jsQnqyJyZzPD_rXI/edit?usp=sharing</t>
  </si>
  <si>
    <t>document pub</t>
  </si>
  <si>
    <t>https://docs.google.com/document/d/1aWM4WgVCzKoTVIrEMhcFg1V9Wg_jsQnqyJyZzPD_rXI/pub</t>
  </si>
  <si>
    <t>document view</t>
  </si>
  <si>
    <t>https://docs.google.com/document/d/1aWM4WgVCzKoTVIrEMhcFg1V9Wg_jsQnqyJyZzPD_rXI/view</t>
  </si>
  <si>
    <t>presentation</t>
  </si>
  <si>
    <t>https://docs.google.com/presentation/d/1fvTflhsWesISH4lfHw1wociakuzg2I-0Wqc9nYCTSpY/edit?usp=sharing</t>
  </si>
  <si>
    <t>presentation pub</t>
  </si>
  <si>
    <t>https://docs.google.com/presentation/d/1fvTflhsWesISH4lfHw1wociakuzg2I-0Wqc9nYCTSpY/pub?start=true&amp;loop=true&amp;delayms=3000</t>
  </si>
  <si>
    <t>presentation view</t>
  </si>
  <si>
    <t>https://docs.google.com/presentation/d/1fvTflhsWesISH4lfHw1wociakuzg2I-0Wqc9nYCTSpY/view</t>
  </si>
  <si>
    <t>presentation html</t>
  </si>
  <si>
    <t>Photo Booth Rental in San Dimas html</t>
  </si>
  <si>
    <t>https://docs.google.com/presentation/d/1fvTflhsWesISH4lfHw1wociakuzg2I-0Wqc9nYCTSpY/htmlpresent</t>
  </si>
  <si>
    <t>calendar</t>
  </si>
  <si>
    <t>Calendar - Photo Booth Rental in San Dimas</t>
  </si>
  <si>
    <t>https://calendar.google.com/calendar/embed?src=991dcf7917d4d5913fd59063ec1928e8d70978fc7d029c51d73ac52ee0dacaa2@group.calendar.google.com</t>
  </si>
  <si>
    <t>Calendar - All Day Event</t>
  </si>
  <si>
    <t>Calendar - Photo Booth Rental in San Dimas - Event</t>
  </si>
  <si>
    <t>https://www.google.com/calendar/event?eid=dXRxaGI0Y25uZHNqZ25jYTN0dWJlbXVhbzggOTkxZGNmNzkxN2Q0ZDU5MTNmZDU5MDYzZWMxOTI4ZThkNzA5NzhmYzdkMDI5YzUxZDczYWM1MmVlMGRhY2FhMkBncm91cC5jYWxlbmRhci5nb29nbGUuY29t</t>
  </si>
  <si>
    <t>https://www.google.com/calendar/event?eid=ZnVlbHRzcG9zZ3N2NmlncHQybnFvODdsaWMgOTkxZGNmNzkxN2Q0ZDU5MTNmZDU5MDYzZWMxOTI4ZThkNzA5NzhmYzdkMDI5YzUxZDczYWM1MmVlMGRhY2FhMkBncm91cC5jYWxlbmRhci5nb29nbGUuY29t</t>
  </si>
  <si>
    <t>https://www.google.com/calendar/event?eid=MWlyY3ZpdTFxYmhqNDZsYTVhNWNya2VrbjAgOTkxZGNmNzkxN2Q0ZDU5MTNmZDU5MDYzZWMxOTI4ZThkNzA5NzhmYzdkMDI5YzUxZDczYWM1MmVlMGRhY2FhMkBncm91cC5jYWxlbmRhci5nb29nbGUuY29t</t>
  </si>
  <si>
    <t>https://www.google.com/calendar/event?eid=dWozcWRtYm0zanFpaHZmczcza3JidmM3aG8gOTkxZGNmNzkxN2Q0ZDU5MTNmZDU5MDYzZWMxOTI4ZThkNzA5NzhmYzdkMDI5YzUxZDczYWM1MmVlMGRhY2FhMkBncm91cC5jYWxlbmRhci5nb29nbGUuY29t</t>
  </si>
  <si>
    <t>https://www.google.com/calendar/event?eid=cHQ5ajBjNHAxZnZvNGhvYWhkZDAwcTZ0NGcgOTkxZGNmNzkxN2Q0ZDU5MTNmZDU5MDYzZWMxOTI4ZThkNzA5NzhmYzdkMDI5YzUxZDczYWM1MmVlMGRhY2FhMkBncm91cC5jYWxlbmRhci5nb29nbGUuY29t</t>
  </si>
  <si>
    <t>https://www.google.com/calendar/event?eid=dTc2YTlpdGpxZXI5cjM1YjBmaWFtNGV1ZTQgOTkxZGNmNzkxN2Q0ZDU5MTNmZDU5MDYzZWMxOTI4ZThkNzA5NzhmYzdkMDI5YzUxZDczYWM1MmVlMGRhY2FhMkBncm91cC5jYWxlbmRhci5nb29nbGUuY29t</t>
  </si>
  <si>
    <t>https://www.google.com/calendar/event?eid=azg1YnB1Y3U3N3N0NW4xYTdvbjRwZ2RtdmcgOTkxZGNmNzkxN2Q0ZDU5MTNmZDU5MDYzZWMxOTI4ZThkNzA5NzhmYzdkMDI5YzUxZDczYWM1MmVlMGRhY2FhMkBncm91cC5jYWxlbmRhci5nb29nbGUuY29t</t>
  </si>
  <si>
    <t>https://www.google.com/calendar/event?eid=dHBlMDJubG1qbXNvNW45MDhhcHJsMWd2dG8gOTkxZGNmNzkxN2Q0ZDU5MTNmZDU5MDYzZWMxOTI4ZThkNzA5NzhmYzdkMDI5YzUxZDczYWM1MmVlMGRhY2FhMkBncm91cC5jYWxlbmRhci5nb29nbGUuY29t</t>
  </si>
  <si>
    <t>https://www.google.com/calendar/event?eid=aDRiZ2Y5bzZwbTV0bWszdG5kaGJuMnVsN2sgOTkxZGNmNzkxN2Q0ZDU5MTNmZDU5MDYzZWMxOTI4ZThkNzA5NzhmYzdkMDI5YzUxZDczYWM1MmVlMGRhY2FhMkBncm91cC5jYWxlbmRhci5nb29nbGUuY29t</t>
  </si>
  <si>
    <t>https://www.google.com/calendar/event?eid=bjQ3bXRpMXYwa3JmdGFuZzN0ZHJnMHA4dDAgOTkxZGNmNzkxN2Q0ZDU5MTNmZDU5MDYzZWMxOTI4ZThkNzA5NzhmYzdkMDI5YzUxZDczYWM1MmVlMGRhY2FhMkBncm91cC5jYWxlbmRhci5nb29nbGUuY29t</t>
  </si>
  <si>
    <t>https://www.google.com/calendar/event?eid=NXJscTQ4dGk5b2J1Z3JhaTY1YXFtMzg2OWsgOTkxZGNmNzkxN2Q0ZDU5MTNmZDU5MDYzZWMxOTI4ZThkNzA5NzhmYzdkMDI5YzUxZDczYWM1MmVlMGRhY2FhMkBncm91cC5jYWxlbmRhci5nb29nbGUuY29t</t>
  </si>
  <si>
    <t>https://www.google.com/calendar/event?eid=b2hiODY1czFwNmZucGppcWV0Y2w3dDNzajggOTkxZGNmNzkxN2Q0ZDU5MTNmZDU5MDYzZWMxOTI4ZThkNzA5NzhmYzdkMDI5YzUxZDczYWM1MmVlMGRhY2FhMkBncm91cC5jYWxlbmRhci5nb29nbGUuY29t</t>
  </si>
  <si>
    <t>https://www.google.com/calendar/event?eid=aGo1aWs0aXE0NThvOGdsZWlqMmRncHBjZ3MgOTkxZGNmNzkxN2Q0ZDU5MTNmZDU5MDYzZWMxOTI4ZThkNzA5NzhmYzdkMDI5YzUxZDczYWM1MmVlMGRhY2FhMkBncm91cC5jYWxlbmRhci5nb29nbGUuY29t</t>
  </si>
  <si>
    <t>https://www.google.com/calendar/event?eid=OThlYmk2aG5pcWpqbmwwdmNpOGRtNWIydm8gOTkxZGNmNzkxN2Q0ZDU5MTNmZDU5MDYzZWMxOTI4ZThkNzA5NzhmYzdkMDI5YzUxZDczYWM1MmVlMGRhY2FhMkBncm91cC5jYWxlbmRhci5nb29nbGUuY29t</t>
  </si>
  <si>
    <t>https://www.google.com/calendar/event?eid=dGVzNWJpbGVhZmIxbzNibGdrNXJtOGEycDQgOTkxZGNmNzkxN2Q0ZDU5MTNmZDU5MDYzZWMxOTI4ZThkNzA5NzhmYzdkMDI5YzUxZDczYWM1MmVlMGRhY2FhMkBncm91cC5jYWxlbmRhci5nb29nbGUuY29t</t>
  </si>
  <si>
    <t>video</t>
  </si>
  <si>
    <t>https://youtu.be/pwiqBbyeUjE</t>
  </si>
  <si>
    <t>https://youtu.be/1-dEkZNtZHI</t>
  </si>
  <si>
    <t>https://youtu.be/FPsGz17-j10</t>
  </si>
  <si>
    <t>https://youtu.be/EmCLBIu0R2I</t>
  </si>
  <si>
    <t>https://youtu.be/10hlB0RTfVM</t>
  </si>
  <si>
    <t>sheet</t>
  </si>
  <si>
    <t>Sheet1</t>
  </si>
  <si>
    <t>https://docs.google.com/spreadsheets/d/172b-pafMiH17ZIZnzIJi_CUmm1PSoAcz1zjaHnlYzwo/edit#gid=0</t>
  </si>
  <si>
    <t>Keywords</t>
  </si>
  <si>
    <t>https://docs.google.com/spreadsheets/d/172b-pafMiH17ZIZnzIJi_CUmm1PSoAcz1zjaHnlYzwo/edit#gid=912882892</t>
  </si>
  <si>
    <t>Content</t>
  </si>
  <si>
    <t>https://docs.google.com/spreadsheets/d/172b-pafMiH17ZIZnzIJi_CUmm1PSoAcz1zjaHnlYzwo/edit#gid=1000505245</t>
  </si>
  <si>
    <t>Calendar Events</t>
  </si>
  <si>
    <t>https://docs.google.com/spreadsheets/d/172b-pafMiH17ZIZnzIJi_CUmm1PSoAcz1zjaHnlYzwo/edit#gid=1741458072</t>
  </si>
  <si>
    <t>RSS Feeds</t>
  </si>
  <si>
    <t>https://docs.google.com/spreadsheets/d/172b-pafMiH17ZIZnzIJi_CUmm1PSoAcz1zjaHnlYzwo/edit#gid=483333305</t>
  </si>
  <si>
    <t>folder HTML</t>
  </si>
  <si>
    <t>Photo Booth Rental in San Dimas HTML</t>
  </si>
  <si>
    <t>https://drive.google.com/drive/folders/1qWk4p1QBbTlm0KslMuDi6hiu0jJrytIY?usp=sharing</t>
  </si>
  <si>
    <t>HTML</t>
  </si>
  <si>
    <t>Photo Booth Rental in San Dimas.html</t>
  </si>
  <si>
    <t>https://drive.google.com/file/d/1Z3cZCQyYCzQyQwwXMC6ANNUhCPEbL_Z0/view?usp=sharing</t>
  </si>
  <si>
    <t>folder Microsoft Files</t>
  </si>
  <si>
    <t>Photo Booth Rental in San Dimas MSFT</t>
  </si>
  <si>
    <t>https://drive.google.com/drive/folders/1t8l4nI2dtgJoeu0f1mtgquwZ0pzjT1Hn?usp=sharing</t>
  </si>
  <si>
    <t>photobooth rental San Dimas</t>
  </si>
  <si>
    <t>https://docs.google.com/document/d/16ksrXgiAPa7XwtXui4gT9DFD7ibjsV4hUm9abtUGKKk/edit?usp=sharing</t>
  </si>
  <si>
    <t>photobooth rental San Dimas pub</t>
  </si>
  <si>
    <t>https://docs.google.com/document/d/16ksrXgiAPa7XwtXui4gT9DFD7ibjsV4hUm9abtUGKKk/pub</t>
  </si>
  <si>
    <t>photobooth rental San Dimas view</t>
  </si>
  <si>
    <t>https://docs.google.com/document/d/16ksrXgiAPa7XwtXui4gT9DFD7ibjsV4hUm9abtUGKKk/view</t>
  </si>
  <si>
    <t>inflatable photo booth rental near San Dimas</t>
  </si>
  <si>
    <t>https://docs.google.com/document/d/1Mk65ohqBybIiI3vhebCGd9vZzj_8ZroSkMhlymHrVzo/edit?usp=sharing</t>
  </si>
  <si>
    <t>inflatable photo booth rental near San Dimas pub</t>
  </si>
  <si>
    <t>https://docs.google.com/document/d/1Mk65ohqBybIiI3vhebCGd9vZzj_8ZroSkMhlymHrVzo/pub</t>
  </si>
  <si>
    <t>inflatable photo booth rental near San Dimas view</t>
  </si>
  <si>
    <t>https://docs.google.com/document/d/1Mk65ohqBybIiI3vhebCGd9vZzj_8ZroSkMhlymHrVzo/view</t>
  </si>
  <si>
    <t>photo booth rental San Dimas</t>
  </si>
  <si>
    <t>https://docs.google.com/document/d/11tk9fqrmIWDzSbzuSAtDMhsDEKDtX0e_TsqTumyGNrA/edit?usp=sharing</t>
  </si>
  <si>
    <t>photo booth rental San Dimas pub</t>
  </si>
  <si>
    <t>https://docs.google.com/document/d/11tk9fqrmIWDzSbzuSAtDMhsDEKDtX0e_TsqTumyGNrA/pub</t>
  </si>
  <si>
    <t>photo booth rental San Dimas view</t>
  </si>
  <si>
    <t>https://docs.google.com/document/d/11tk9fqrmIWDzSbzuSAtDMhsDEKDtX0e_TsqTumyGNrA/view</t>
  </si>
  <si>
    <t>link</t>
  </si>
  <si>
    <t>https://sites.google.com/view/photobooth-rental-culver-city/corporate-event-photo-booth-culver-city</t>
  </si>
  <si>
    <t>https://sites.google.com/view/photobooth-rental-culver-city/wedding-photo-booth-rental-in-culver-city</t>
  </si>
  <si>
    <t>https://sites.google.com/view/culvercityphotoboothrentals/photo-booth-for-rental-in-culver-city</t>
  </si>
  <si>
    <t>https://sites.google.com/view/culvercityphotoboothrentals/photo-booth-for-rent-near-culver-city</t>
  </si>
  <si>
    <t>https://sites.google.com/view/culvercityphotoboothrentals/photo-booth-rental-in-culver-city_1</t>
  </si>
  <si>
    <t>led photo booth rental San Dimas</t>
  </si>
  <si>
    <t>https://docs.google.com/document/d/1HNG-Mm7AjlFSke6SXL_GjJNFAdcVnn4CX1Xtchhdgzs/edit?usp=sharing</t>
  </si>
  <si>
    <t>led photo booth rental San Dimas pub</t>
  </si>
  <si>
    <t>https://docs.google.com/document/d/1HNG-Mm7AjlFSke6SXL_GjJNFAdcVnn4CX1Xtchhdgzs/pub</t>
  </si>
  <si>
    <t>led photo booth rental San Dimas view</t>
  </si>
  <si>
    <t>https://docs.google.com/document/d/1HNG-Mm7AjlFSke6SXL_GjJNFAdcVnn4CX1Xtchhdgzs/view</t>
  </si>
  <si>
    <t>rent a photo booth San Dimas</t>
  </si>
  <si>
    <t>https://docs.google.com/document/d/1UysCetmfa3wcEtBwlQC-oeMqPrRKBrbthXvKpISmSSM/edit?usp=sharing</t>
  </si>
  <si>
    <t>rent a photo booth San Dimas pub</t>
  </si>
  <si>
    <t>https://docs.google.com/document/d/1UysCetmfa3wcEtBwlQC-oeMqPrRKBrbthXvKpISmSSM/pub</t>
  </si>
  <si>
    <t>rent a photo booth San Dimas view</t>
  </si>
  <si>
    <t>https://docs.google.com/document/d/1UysCetmfa3wcEtBwlQC-oeMqPrRKBrbthXvKpISmSSM/view</t>
  </si>
  <si>
    <t>selfie booth rental San Dimas</t>
  </si>
  <si>
    <t>https://docs.google.com/document/d/1JC_HvfXElPvazk1PGIQDoQsd3hLZ-2V8TfBLbi5LA_s/edit?usp=sharing</t>
  </si>
  <si>
    <t>selfie booth rental San Dimas pub</t>
  </si>
  <si>
    <t>https://docs.google.com/document/d/1JC_HvfXElPvazk1PGIQDoQsd3hLZ-2V8TfBLbi5LA_s/pub</t>
  </si>
  <si>
    <t>selfie booth rental San Dimas view</t>
  </si>
  <si>
    <t>https://docs.google.com/document/d/1JC_HvfXElPvazk1PGIQDoQsd3hLZ-2V8TfBLbi5LA_s/view</t>
  </si>
  <si>
    <t>how much does it cost to rent a photo booth San Dimas</t>
  </si>
  <si>
    <t>https://docs.google.com/document/d/1zBMgmTqTUSZ2qWsiXfyokhBAy7dJQrSyhXL3oxRaWU0/edit?usp=sharing</t>
  </si>
  <si>
    <t>how much does it cost to rent a photo booth San Dimas pub</t>
  </si>
  <si>
    <t>https://docs.google.com/document/d/1zBMgmTqTUSZ2qWsiXfyokhBAy7dJQrSyhXL3oxRaWU0/pub</t>
  </si>
  <si>
    <t>how much does it cost to rent a photo booth San Dimas view</t>
  </si>
  <si>
    <t>https://docs.google.com/document/d/1zBMgmTqTUSZ2qWsiXfyokhBAy7dJQrSyhXL3oxRaWU0/view</t>
  </si>
  <si>
    <t>led inflatable photo booth rental San Dimas</t>
  </si>
  <si>
    <t>https://docs.google.com/document/d/12n16T24J_NVKYceAX0Osts4PNBm7XsH1SJz19jAS55M/edit?usp=sharing</t>
  </si>
  <si>
    <t>led inflatable photo booth rental San Dimas pub</t>
  </si>
  <si>
    <t>https://docs.google.com/document/d/12n16T24J_NVKYceAX0Osts4PNBm7XsH1SJz19jAS55M/pub</t>
  </si>
  <si>
    <t>led inflatable photo booth rental San Dimas view</t>
  </si>
  <si>
    <t>https://docs.google.com/document/d/12n16T24J_NVKYceAX0Osts4PNBm7XsH1SJz19jAS55M/view</t>
  </si>
  <si>
    <t>cheap photo booth rental San Dimas</t>
  </si>
  <si>
    <t>https://docs.google.com/document/d/1mEKnRYDQHpIgHZyMMxv0WTFnxq8debsgwovyn4J9eHM/edit?usp=sharing</t>
  </si>
  <si>
    <t>cheap photo booth rental San Dimas pub</t>
  </si>
  <si>
    <t>https://docs.google.com/document/d/1mEKnRYDQHpIgHZyMMxv0WTFnxq8debsgwovyn4J9eHM/pub</t>
  </si>
  <si>
    <t>cheap photo booth rental San Dimas view</t>
  </si>
  <si>
    <t>https://docs.google.com/document/d/1mEKnRYDQHpIgHZyMMxv0WTFnxq8debsgwovyn4J9eHM/view</t>
  </si>
  <si>
    <t>open air photo booth rental San Dimas</t>
  </si>
  <si>
    <t>https://docs.google.com/document/d/1Vbc_ZyFtaQFub_edxxfhcb2XzVM-Kc3owPzCM9ntHuo/edit?usp=sharing</t>
  </si>
  <si>
    <t>open air photo booth rental San Dimas pub</t>
  </si>
  <si>
    <t>https://docs.google.com/document/d/1Vbc_ZyFtaQFub_edxxfhcb2XzVM-Kc3owPzCM9ntHuo/pub</t>
  </si>
  <si>
    <t>open air photo booth rental San Dimas view</t>
  </si>
  <si>
    <t>https://docs.google.com/document/d/1Vbc_ZyFtaQFub_edxxfhcb2XzVM-Kc3owPzCM9ntHuo/view</t>
  </si>
  <si>
    <t>blow up photo booth San Dimas</t>
  </si>
  <si>
    <t>https://docs.google.com/document/d/1hY1aOw6ig84dcnr_rQAdAZhl7-PSadaynGKDWoQrvKE/edit?usp=sharing</t>
  </si>
  <si>
    <t>blow up photo booth San Dimas pub</t>
  </si>
  <si>
    <t>https://docs.google.com/document/d/1hY1aOw6ig84dcnr_rQAdAZhl7-PSadaynGKDWoQrvKE/pub</t>
  </si>
  <si>
    <t>blow up photo booth San Dimas view</t>
  </si>
  <si>
    <t>https://docs.google.com/document/d/1hY1aOw6ig84dcnr_rQAdAZhl7-PSadaynGKDWoQrvKE/view</t>
  </si>
  <si>
    <t>digital photo booth rental San Dimas</t>
  </si>
  <si>
    <t>https://docs.google.com/document/d/1j_6muiOkRhsiTiBxdU7WmXvvt3DeAVPp9ue65B1yV2I/edit?usp=sharing</t>
  </si>
  <si>
    <t>digital photo booth rental San Dimas pub</t>
  </si>
  <si>
    <t>https://docs.google.com/document/d/1j_6muiOkRhsiTiBxdU7WmXvvt3DeAVPp9ue65B1yV2I/pub</t>
  </si>
  <si>
    <t>digital photo booth rental San Dimas view</t>
  </si>
  <si>
    <t>https://docs.google.com/document/d/1j_6muiOkRhsiTiBxdU7WmXvvt3DeAVPp9ue65B1yV2I/view</t>
  </si>
  <si>
    <t>what is an open air photo booth San Dimas</t>
  </si>
  <si>
    <t>https://docs.google.com/document/d/1FgtSfoJqc1gMQkiNX8PHgzKJiFheQK3QmL9ul_TqOZI/edit?usp=sharing</t>
  </si>
  <si>
    <t>what is an open air photo booth San Dimas pub</t>
  </si>
  <si>
    <t>https://docs.google.com/document/d/1FgtSfoJqc1gMQkiNX8PHgzKJiFheQK3QmL9ul_TqOZI/pub</t>
  </si>
  <si>
    <t>what is an open air photo booth San Dimas view</t>
  </si>
  <si>
    <t>https://docs.google.com/document/d/1FgtSfoJqc1gMQkiNX8PHgzKJiFheQK3QmL9ul_TqOZI/view</t>
  </si>
  <si>
    <t>photobooth San Dimas</t>
  </si>
  <si>
    <t>https://docs.google.com/document/d/15zBNREkHhoPjMXo82JfusstjXlf9u5gsPEa-uOE_TnM/edit?usp=sharing</t>
  </si>
  <si>
    <t>photobooth San Dimas pub</t>
  </si>
  <si>
    <t>https://docs.google.com/document/d/15zBNREkHhoPjMXo82JfusstjXlf9u5gsPEa-uOE_TnM/pub</t>
  </si>
  <si>
    <t>photobooth San Dimas view</t>
  </si>
  <si>
    <t>https://docs.google.com/document/d/15zBNREkHhoPjMXo82JfusstjXlf9u5gsPEa-uOE_TnM/view</t>
  </si>
  <si>
    <t>photo booth rentals near San Dimas</t>
  </si>
  <si>
    <t>https://docs.google.com/document/d/1Njc8z2Z6r0C4e5VP27BX4IJ0ke11z93NTIxW814_UCA/edit?usp=sharing</t>
  </si>
  <si>
    <t>photo booth rentals near San Dimas pub</t>
  </si>
  <si>
    <t>https://docs.google.com/document/d/1Njc8z2Z6r0C4e5VP27BX4IJ0ke11z93NTIxW814_UCA/pub</t>
  </si>
  <si>
    <t>photo booth rentals near San Dimas view</t>
  </si>
  <si>
    <t>https://docs.google.com/document/d/1Njc8z2Z6r0C4e5VP27BX4IJ0ke11z93NTIxW814_UCA/view</t>
  </si>
  <si>
    <t>glam photo booth San Dimas</t>
  </si>
  <si>
    <t>https://docs.google.com/document/d/1lC1pFi8jTwnf1FUPQ3bkRWwHf4Oz7J8lQjKxNYmaYTU/edit?usp=sharing</t>
  </si>
  <si>
    <t>glam photo booth San Dimas pub</t>
  </si>
  <si>
    <t>https://docs.google.com/document/d/1lC1pFi8jTwnf1FUPQ3bkRWwHf4Oz7J8lQjKxNYmaYTU/pub</t>
  </si>
  <si>
    <t>glam photo booth San Dimas view</t>
  </si>
  <si>
    <t>https://docs.google.com/document/d/1lC1pFi8jTwnf1FUPQ3bkRWwHf4Oz7J8lQjKxNYmaYTU/view</t>
  </si>
  <si>
    <t>photobooth near San Dimas</t>
  </si>
  <si>
    <t>https://docs.google.com/document/d/1JzhyR79VV6uv5NKv8X-1U6tR1mV4PFtt3kbqaFgqQKA/edit?usp=sharing</t>
  </si>
  <si>
    <t>photobooth near San Dimas pub</t>
  </si>
  <si>
    <t>https://docs.google.com/document/d/1JzhyR79VV6uv5NKv8X-1U6tR1mV4PFtt3kbqaFgqQKA/pub</t>
  </si>
  <si>
    <t>photobooth near San Dimas view</t>
  </si>
  <si>
    <t>https://docs.google.com/document/d/1JzhyR79VV6uv5NKv8X-1U6tR1mV4PFtt3kbqaFgqQKA/view</t>
  </si>
  <si>
    <t>photo booth for rent San Dimas</t>
  </si>
  <si>
    <t>https://docs.google.com/document/d/1Kk3PB03w6-eS8EOqcWqXcEzzySQ4xmaXsUzBqHez0AE/edit?usp=sharing</t>
  </si>
  <si>
    <t>photo booth for rent San Dimas pub</t>
  </si>
  <si>
    <t>https://docs.google.com/document/d/1Kk3PB03w6-eS8EOqcWqXcEzzySQ4xmaXsUzBqHez0AE/pub</t>
  </si>
  <si>
    <t>photo booth for rent San Dimas view</t>
  </si>
  <si>
    <t>https://docs.google.com/document/d/1Kk3PB03w6-eS8EOqcWqXcEzzySQ4xmaXsUzBqHez0AE/view</t>
  </si>
  <si>
    <t>handheld photo booth San Dimas</t>
  </si>
  <si>
    <t>https://docs.google.com/document/d/1lSserFL0tUaHNovnSP8BYLFRZLIMs8VN-kNn6TYNRyA/edit?usp=sharing</t>
  </si>
  <si>
    <t>handheld photo booth San Dimas pub</t>
  </si>
  <si>
    <t>https://docs.google.com/document/d/1lSserFL0tUaHNovnSP8BYLFRZLIMs8VN-kNn6TYNRyA/pub</t>
  </si>
  <si>
    <t>handheld photo booth San Dimas view</t>
  </si>
  <si>
    <t>https://docs.google.com/document/d/1lSserFL0tUaHNovnSP8BYLFRZLIMs8VN-kNn6TYNRyA/view</t>
  </si>
  <si>
    <t>selfie station rental San Dimas</t>
  </si>
  <si>
    <t>https://docs.google.com/document/d/12Xy--8S0ifIF39jHEXlum2qyIk7LzWFLt0ULF_enwvI/edit?usp=sharing</t>
  </si>
  <si>
    <t>selfie station rental San Dimas pub</t>
  </si>
  <si>
    <t>https://docs.google.com/document/d/12Xy--8S0ifIF39jHEXlum2qyIk7LzWFLt0ULF_enwvI/pub</t>
  </si>
  <si>
    <t>selfie station rental San Dimas view</t>
  </si>
  <si>
    <t>https://docs.google.com/document/d/12Xy--8S0ifIF39jHEXlum2qyIk7LzWFLt0ULF_enwvI/view</t>
  </si>
  <si>
    <t>comment</t>
  </si>
  <si>
    <t>https://docs.google.com/spreadsheets/d/172b-pafMiH17ZIZnzIJi_CUmm1PSoAcz1zjaHnlYzwo/edit?disco=AAABS4QPt-0</t>
  </si>
  <si>
    <t>https://docs.google.com/drawings/d/1f85gKGFbdSEtY_8OYsG0RXC66x4fynDAncrxT8LQ4Ck/edit?disco=AAABS9EGEEs</t>
  </si>
  <si>
    <t>https://docs.google.com/document/d/12Xy--8S0ifIF39jHEXlum2qyIk7LzWFLt0ULF_enwvI/edit?disco=AAABS0d6uo8</t>
  </si>
  <si>
    <t>https://docs.google.com/document/d/1lSserFL0tUaHNovnSP8BYLFRZLIMs8VN-kNn6TYNRyA/edit?disco=AAABS6tD1Fs</t>
  </si>
  <si>
    <t>https://docs.google.com/document/d/1Kk3PB03w6-eS8EOqcWqXcEzzySQ4xmaXsUzBqHez0AE/edit?disco=AAABSsB7cZA</t>
  </si>
  <si>
    <t>https://docs.google.com/document/d/1JzhyR79VV6uv5NKv8X-1U6tR1mV4PFtt3kbqaFgqQKA/edit?disco=AAABSsPIjP8</t>
  </si>
  <si>
    <t>https://docs.google.com/document/d/1lC1pFi8jTwnf1FUPQ3bkRWwHf4Oz7J8lQjKxNYmaYTU/edit?disco=AAABSsaHiqw</t>
  </si>
  <si>
    <t>https://docs.google.com/document/d/1Njc8z2Z6r0C4e5VP27BX4IJ0ke11z93NTIxW814_UCA/edit?disco=AAABS_bhaKg</t>
  </si>
  <si>
    <t>https://docs.google.com/document/d/15zBNREkHhoPjMXo82JfusstjXlf9u5gsPEa-uOE_TnM/edit?disco=AAABS5hGnZg</t>
  </si>
  <si>
    <t>https://docs.google.com/document/d/1FgtSfoJqc1gMQkiNX8PHgzKJiFheQK3QmL9ul_TqOZI/edit?disco=AAABS_LuaeI</t>
  </si>
  <si>
    <t>https://docs.google.com/document/d/1j_6muiOkRhsiTiBxdU7WmXvvt3DeAVPp9ue65B1yV2I/edit?disco=AAABSsn5Qeo</t>
  </si>
  <si>
    <t>https://docs.google.com/document/d/1hY1aOw6ig84dcnr_rQAdAZhl7-PSadaynGKDWoQrvKE/edit?disco=AAABOwtz2Zs</t>
  </si>
  <si>
    <t>https://docs.google.com/document/d/1Vbc_ZyFtaQFub_edxxfhcb2XzVM-Kc3owPzCM9ntHuo/edit?disco=AAABS_Z7cQA</t>
  </si>
  <si>
    <t>https://docs.google.com/document/d/1mEKnRYDQHpIgHZyMMxv0WTFnxq8debsgwovyn4J9eHM/edit?disco=AAABSsd8MRY</t>
  </si>
  <si>
    <t>https://docs.google.com/document/d/12n16T24J_NVKYceAX0Osts4PNBm7XsH1SJz19jAS55M/edit?disco=AAABSq20-UU</t>
  </si>
  <si>
    <t>https://docs.google.com/document/d/1zBMgmTqTUSZ2qWsiXfyokhBAy7dJQrSyhXL3oxRaWU0/edit?disco=AAABSsaB3lQ</t>
  </si>
  <si>
    <t>https://docs.google.com/document/d/1JC_HvfXElPvazk1PGIQDoQsd3hLZ-2V8TfBLbi5LA_s/edit?disco=AAABSseMMV0</t>
  </si>
  <si>
    <t>https://docs.google.com/document/d/1UysCetmfa3wcEtBwlQC-oeMqPrRKBrbthXvKpISmSSM/edit?disco=AAABS36GSzs</t>
  </si>
  <si>
    <t>https://docs.google.com/document/d/1HNG-Mm7AjlFSke6SXL_GjJNFAdcVnn4CX1Xtchhdgzs/edit?disco=AAABS4O9Yqo</t>
  </si>
  <si>
    <t>https://docs.google.com/document/d/11tk9fqrmIWDzSbzuSAtDMhsDEKDtX0e_TsqTumyGNrA/edit?disco=AAABStTWUS8</t>
  </si>
  <si>
    <t>https://docs.google.com/document/d/1Mk65ohqBybIiI3vhebCGd9vZzj_8ZroSkMhlymHrVzo/edit?disco=AAABSuJkKtI</t>
  </si>
  <si>
    <t>https://docs.google.com/document/d/16ksrXgiAPa7XwtXui4gT9DFD7ibjsV4hUm9abtUGKKk/edit?disco=AAABStl2JVg</t>
  </si>
  <si>
    <t>https://docs.google.com/document/d/1aWM4WgVCzKoTVIrEMhcFg1V9Wg_jsQnqyJyZzPD_rXI/edit?disco=AAABSskLwC8</t>
  </si>
  <si>
    <t>https://docs.google.com/presentation/d/1fvTflhsWesISH4lfHw1wociakuzg2I-0Wqc9nYCTSpY/edit?disco=AAABS_gQ3Ao</t>
  </si>
  <si>
    <t>pdf</t>
  </si>
  <si>
    <t>Photo Booth Rental in San Dimas-Photo Booth Rental in San Dimas.pdf</t>
  </si>
  <si>
    <t>https://drive.google.com/file/d/1IeNaXEINvSDz0Y_TZPt5zCXIJ-KBD1x6/view?usp=sharing</t>
  </si>
  <si>
    <t>csv</t>
  </si>
  <si>
    <t>Photo Booth Rental in San Dimas-Photo Booth Rental in San Dimas.csv</t>
  </si>
  <si>
    <t>https://drive.google.com/file/d/1qReRBkQ45J5WCettFT8dMNJajZWxyvsk/view?usp=sharing</t>
  </si>
  <si>
    <t>ods</t>
  </si>
  <si>
    <t>Photo Booth Rental in San Dimas-Photo Booth Rental in San Dimas.ods</t>
  </si>
  <si>
    <t>https://drive.google.com/file/d/1-bmtiapIDcfvTjpAMID8RtkqpzE-muxm/view?usp=sharing</t>
  </si>
  <si>
    <t>tsv</t>
  </si>
  <si>
    <t>Photo Booth Rental in San Dimas-Photo Booth Rental in San Dimas.tsv</t>
  </si>
  <si>
    <t>https://drive.google.com/file/d/1ZaCmpeyy-n7XErBtEKgt2acaE9xFr5T4/view?usp=sharing</t>
  </si>
  <si>
    <t>xlsx</t>
  </si>
  <si>
    <t>Photo Booth Rental in San Dimas-Photo Booth Rental in San Dimas.xlsx</t>
  </si>
  <si>
    <t>https://docs.google.com/spreadsheets/d/1JMX_lb76zCmGUCIvgCH93mbz4tG7Ynjd/edit?usp=sharing&amp;ouid=115602453726005426174&amp;rtpof=true&amp;sd=true</t>
  </si>
  <si>
    <t>Photo Booth Rental in San Dimas-Keywords.pdf</t>
  </si>
  <si>
    <t>https://drive.google.com/file/d/1yk3N0PDfUfi56CFez7teEuXqSwgdBeSP/view?usp=sharing</t>
  </si>
  <si>
    <t>Photo Booth Rental in San Dimas-Keywords.csv</t>
  </si>
  <si>
    <t>https://drive.google.com/file/d/1I5YkRGanv_TxBF6SOj7xIWDh7b_rilRH/view?usp=sharing</t>
  </si>
  <si>
    <t>Photo Booth Rental in San Dimas-Keywords.ods</t>
  </si>
  <si>
    <t>https://drive.google.com/file/d/12G-49Rz-ym9YiFj03KURWf7w5isVp_2f/view?usp=sharing</t>
  </si>
  <si>
    <t>Photo Booth Rental in San Dimas-Keywords.tsv</t>
  </si>
  <si>
    <t>https://drive.google.com/file/d/1hvuS1dtVx8mKN8b0XDazBZrN0kYFBi0_/view?usp=sharing</t>
  </si>
  <si>
    <t>Photo Booth Rental in San Dimas-Keywords.xlsx</t>
  </si>
  <si>
    <t>https://docs.google.com/spreadsheets/d/1Mi3wpXDk9sjRfsvzhVlJlkeI4JA_x0WR/edit?usp=sharing&amp;ouid=115602453726005426174&amp;rtpof=true&amp;sd=true</t>
  </si>
  <si>
    <t>Photo Booth Rental in San Dimas-Content.pdf</t>
  </si>
  <si>
    <t>https://drive.google.com/file/d/13ytEr5WD5gv7a1Pu0tGnP2Kf8nPVGaEF/view?usp=sharing</t>
  </si>
  <si>
    <t>Photo Booth Rental in San Dimas-Content.csv</t>
  </si>
  <si>
    <t>https://drive.google.com/file/d/1yuI7BObPbEnW3_VFeSFoXM5SjFEaTnUN/view?usp=sharing</t>
  </si>
  <si>
    <t>Photo Booth Rental in San Dimas-Content.ods</t>
  </si>
  <si>
    <t>https://drive.google.com/file/d/1yy4dO0xcaqkq7KxOC7EKjM1EPYoNYVkl/view?usp=sharing</t>
  </si>
  <si>
    <t>Photo Booth Rental in San Dimas-Content.tsv</t>
  </si>
  <si>
    <t>https://drive.google.com/file/d/113g0ygxHmSlku2NjY5jN6BfLAJ8Nw5T1/view?usp=sharing</t>
  </si>
  <si>
    <t>Photo Booth Rental in San Dimas-Content.xlsx</t>
  </si>
  <si>
    <t>https://docs.google.com/spreadsheets/d/1KSP9SzdM_duo73Oa2kgoZtCtBaAEIVjl/edit?usp=sharing&amp;ouid=115602453726005426174&amp;rtpof=true&amp;sd=true</t>
  </si>
  <si>
    <t>Photo Booth Rental in San Dimas-Calendar Events.pdf</t>
  </si>
  <si>
    <t>https://drive.google.com/file/d/1HlfzyJ8XnPNwXkptvrIxTesrgyi0rOTr/view?usp=sharing</t>
  </si>
  <si>
    <t>Photo Booth Rental in San Dimas-Calendar Events.csv</t>
  </si>
  <si>
    <t>https://drive.google.com/file/d/1YGn81cfKVTkYvpH4co5oIpYSgRvN3Xdv/view?usp=sharing</t>
  </si>
  <si>
    <t>Photo Booth Rental in San Dimas-Calendar Events.ods</t>
  </si>
  <si>
    <t>https://drive.google.com/file/d/1P0BHCOCtCnU17MMbgy8iccv6BXna4qRv/view?usp=sharing</t>
  </si>
  <si>
    <t>Photo Booth Rental in San Dimas-Calendar Events.tsv</t>
  </si>
  <si>
    <t>https://drive.google.com/file/d/16iOujwBYGZx2M-GuOfq3AO3vavPLC4_Q/view?usp=sharing</t>
  </si>
  <si>
    <t>Photo Booth Rental in San Dimas-Calendar Events.xlsx</t>
  </si>
  <si>
    <t>https://docs.google.com/spreadsheets/d/16oDLkVn4bFID3TT9ECOY_d7-YjzT_mkV/edit?usp=sharing&amp;ouid=115602453726005426174&amp;rtpof=true&amp;sd=true</t>
  </si>
  <si>
    <t>Photo Booth Rental in San Dimas-RSS Feeds.pdf</t>
  </si>
  <si>
    <t>https://drive.google.com/file/d/1VT2IAiJ8UnVtbAtDpgjhQ4yitvuFqCzl/view?usp=sharing</t>
  </si>
  <si>
    <t>Photo Booth Rental in San Dimas-RSS Feeds.csv</t>
  </si>
  <si>
    <t>https://drive.google.com/file/d/1ZG3VrAyV1sTPNZIp2b4I6Dn4SQXbxTUn/view?usp=sharing</t>
  </si>
  <si>
    <t>Photo Booth Rental in San Dimas-RSS Feeds.ods</t>
  </si>
  <si>
    <t>https://drive.google.com/file/d/1KYNfsqfCbRjmQfLUstNUYcvfpegJjaof/view?usp=sharing</t>
  </si>
  <si>
    <t>Photo Booth Rental in San Dimas-RSS Feeds.tsv</t>
  </si>
  <si>
    <t>https://drive.google.com/file/d/1ZI2_PBuuaYebPkMZE6PgIPf7zrnLaj6j/view?usp=sharing</t>
  </si>
  <si>
    <t>Photo Booth Rental in San Dimas-RSS Feeds.xlsx</t>
  </si>
  <si>
    <t>https://docs.google.com/spreadsheets/d/1_xV4a9kEKCtIxI93I4bzdZsPIFImqW9z/edit?usp=sharing&amp;ouid=115602453726005426174&amp;rtpof=true&amp;sd=true</t>
  </si>
  <si>
    <t>rtf</t>
  </si>
  <si>
    <t>Photo Booth Rental in San Dimas.rtf</t>
  </si>
  <si>
    <t>https://drive.google.com/file/d/1bLHCPmgrZ-FLFX_rIGD1kMVcrPGPIcK7/view?usp=sharing</t>
  </si>
  <si>
    <t>txt</t>
  </si>
  <si>
    <t>Photo Booth Rental in San Dimas.txt</t>
  </si>
  <si>
    <t>https://drive.google.com/file/d/1dahLxzxC__iBerzkCIu02S2LO_PKFHi3/view?usp=sharing</t>
  </si>
  <si>
    <t>photobooth rental San Dimas.rtf</t>
  </si>
  <si>
    <t>https://drive.google.com/file/d/1zg_PWUVWHzW8EKvYc3FAcIe3Es9RbZRU/view?usp=sharing</t>
  </si>
  <si>
    <t>photobooth rental San Dimas.txt</t>
  </si>
  <si>
    <t>https://drive.google.com/file/d/1EpuAa2Qf44yg6mxV6vcnCUmcq66HQqj_/view?usp=sharing</t>
  </si>
  <si>
    <t>inflatable photo booth rental near San Dimas.rtf</t>
  </si>
  <si>
    <t>https://drive.google.com/file/d/1irn5scjHP12zZBDKLaiIAISAQHLpxdvM/view?usp=sharing</t>
  </si>
  <si>
    <t>inflatable photo booth rental near San Dimas.txt</t>
  </si>
  <si>
    <t>https://drive.google.com/file/d/1eF1MUHTKUkT63NGYhBwsX9mG8cjy75xd/view?usp=sharing</t>
  </si>
  <si>
    <t>photo booth rental San Dimas.rtf</t>
  </si>
  <si>
    <t>https://drive.google.com/file/d/1ErLD7wPVqC1b1Ol3NyPpffMtqs5u4-xB/view?usp=sharing</t>
  </si>
  <si>
    <t>photo booth rental San Dimas.txt</t>
  </si>
  <si>
    <t>https://drive.google.com/file/d/1101yksIxcaRbr506EW4z-50GUglKTuND/view?usp=sharing</t>
  </si>
  <si>
    <t>led photo booth rental San Dimas.rtf</t>
  </si>
  <si>
    <t>https://drive.google.com/file/d/12SBI0zs-n3vLcYneQzMG85l5z-frzUMM/view?usp=sharing</t>
  </si>
  <si>
    <t>led photo booth rental San Dimas.txt</t>
  </si>
  <si>
    <t>https://drive.google.com/file/d/1eCqKMXcYrc3wR_Jq85xpnpxcIdB98lK7/view?usp=sharing</t>
  </si>
  <si>
    <t>rent a photo booth San Dimas.rtf</t>
  </si>
  <si>
    <t>https://drive.google.com/file/d/16AljgegWw5pHalNHdIlu17xOotYIGo7U/view?usp=sharing</t>
  </si>
  <si>
    <t>rent a photo booth San Dimas.txt</t>
  </si>
  <si>
    <t>https://drive.google.com/file/d/1XyqQCbpCEBMsI0PQRagv4GdPPw1VUb6C/view?usp=sharing</t>
  </si>
  <si>
    <t>selfie booth rental San Dimas.rtf</t>
  </si>
  <si>
    <t>https://drive.google.com/file/d/1C9yx2-MLh1bH6yrVH4bmIIzDZmbu3oLl/view?usp=sharing</t>
  </si>
  <si>
    <t>selfie booth rental San Dimas.txt</t>
  </si>
  <si>
    <t>https://drive.google.com/file/d/1SpJaKVnziILmVfdyQaSjTfUJky3OCe34/view?usp=sharing</t>
  </si>
  <si>
    <t>how much does it cost to rent a photo booth San Dimas.rtf</t>
  </si>
  <si>
    <t>https://drive.google.com/file/d/1iK76rsN6dWgNk0K6VY0Jugmsi-cEfY9_/view?usp=sharing</t>
  </si>
  <si>
    <t>how much does it cost to rent a photo booth San Dimas.txt</t>
  </si>
  <si>
    <t>https://drive.google.com/file/d/1gr0tH9pxMh3bwC4X5eEI5NU6b_TEyiC1/view?usp=sharing</t>
  </si>
  <si>
    <t>led inflatable photo booth rental San Dimas.rtf</t>
  </si>
  <si>
    <t>https://drive.google.com/file/d/10scb1EQ8VRaxwAByL5e8aeZuo-IsXuAj/view?usp=sharing</t>
  </si>
  <si>
    <t>led inflatable photo booth rental San Dimas.txt</t>
  </si>
  <si>
    <t>https://drive.google.com/file/d/1dudhneDVhNApR2TYCby4tfcYemdq8W29/view?usp=sharing</t>
  </si>
  <si>
    <t>cheap photo booth rental San Dimas.rtf</t>
  </si>
  <si>
    <t>https://drive.google.com/file/d/1tN89E1QfHLFsi4eE1IC5Rfxq7l1u0IQ_/view?usp=sharing</t>
  </si>
  <si>
    <t>cheap photo booth rental San Dimas.txt</t>
  </si>
  <si>
    <t>https://drive.google.com/file/d/1V75YnSf-6wskwPZKPJSlg1PxzIuDhssK/view?usp=sharing</t>
  </si>
  <si>
    <t>open air photo booth rental San Dimas.rtf</t>
  </si>
  <si>
    <t>https://drive.google.com/file/d/1ojI1ns23Cl8W9q2MHgnKXcWGa325hPdH/view?usp=sharing</t>
  </si>
  <si>
    <t>open air photo booth rental San Dimas.txt</t>
  </si>
  <si>
    <t>https://drive.google.com/file/d/11N7mVVTtiHA7ElK1-8qnBeCwj9AdED0U/view?usp=sharing</t>
  </si>
  <si>
    <t>blow up photo booth San Dimas.rtf</t>
  </si>
  <si>
    <t>https://drive.google.com/file/d/17EX-uNeu6_5dolKV4vRevtdN9tyS-Hy4/view?usp=sharing</t>
  </si>
  <si>
    <t>blow up photo booth San Dimas.txt</t>
  </si>
  <si>
    <t>https://drive.google.com/file/d/1BHBa5qiVXywmBfL-a2jk1DIilAoKaPY7/view?usp=sharing</t>
  </si>
  <si>
    <t>digital photo booth rental San Dimas.rtf</t>
  </si>
  <si>
    <t>https://drive.google.com/file/d/1Hh5-eeiGIBgGnelGsnGwW26bw97H49cm/view?usp=sharing</t>
  </si>
  <si>
    <t>digital photo booth rental San Dimas.txt</t>
  </si>
  <si>
    <t>https://drive.google.com/file/d/1JN3P9_8jrOhmKyUf3lrbntf_ShpNn42a/view?usp=sharing</t>
  </si>
  <si>
    <t>what is an open air photo booth San Dimas.rtf</t>
  </si>
  <si>
    <t>https://drive.google.com/file/d/1gxURK2o8_gchok74cxkmFMInoxiGa-g_/view?usp=sharing</t>
  </si>
  <si>
    <t>what is an open air photo booth San Dimas.txt</t>
  </si>
  <si>
    <t>https://drive.google.com/file/d/1puvKKINQVOsHPIvZlo-DOOh9uzYZKmOn/view?usp=sharing</t>
  </si>
  <si>
    <t>photobooth San Dimas.rtf</t>
  </si>
  <si>
    <t>https://drive.google.com/file/d/1POV8ZaaBU8Ar_gRBhgjijET7EYsLuqfi/view?usp=sharing</t>
  </si>
  <si>
    <t>photobooth San Dimas.txt</t>
  </si>
  <si>
    <t>https://drive.google.com/file/d/19rrOldwbrnaNMqzR5LXSa94n1bJEpY5J/view?usp=sharing</t>
  </si>
  <si>
    <t>photo booth rentals near San Dimas.rtf</t>
  </si>
  <si>
    <t>https://drive.google.com/file/d/1prlyC0OU2GsBr2smlaJjnQhdEmwsi93c/view?usp=sharing</t>
  </si>
  <si>
    <t>photo booth rentals near San Dimas.txt</t>
  </si>
  <si>
    <t>https://drive.google.com/file/d/1Ll8EIyzqx80qm96FwbR0zpSC_C9yj4nX/view?usp=sharing</t>
  </si>
  <si>
    <t>glam photo booth San Dimas.rtf</t>
  </si>
  <si>
    <t>https://drive.google.com/file/d/1G_lSzG6K0RR9g_LaF0ZozBUzArBs4hzh/view?usp=sharing</t>
  </si>
  <si>
    <t>glam photo booth San Dimas.txt</t>
  </si>
  <si>
    <t>https://drive.google.com/file/d/1Xs3H_K0oRFnH7eaSdvxQhJzMlb-C4n7a/view?usp=sharing</t>
  </si>
  <si>
    <t>photobooth near San Dimas.rtf</t>
  </si>
  <si>
    <t>https://drive.google.com/file/d/1Jqtwf4qz28ym2S3EoX_Xm0KFUJ6JubwB/view?usp=sharing</t>
  </si>
  <si>
    <t>photobooth near San Dimas.txt</t>
  </si>
  <si>
    <t>https://drive.google.com/file/d/1rEZmLSvBTBU_VCh-NAVtUrLWcL2ZYOtr/view?usp=sharing</t>
  </si>
  <si>
    <t>photo booth for rent San Dimas.rtf</t>
  </si>
  <si>
    <t>https://drive.google.com/file/d/1tzlA-y3Eq6BamuV0Ls5vtUbv5HgGRvdN/view?usp=sharing</t>
  </si>
  <si>
    <t>photo booth for rent San Dimas.txt</t>
  </si>
  <si>
    <t>https://drive.google.com/file/d/1yY_EhPY7oJ_Gz6ShsU3w7xv1aMHdrTyK/view?usp=sharing</t>
  </si>
  <si>
    <t>handheld photo booth San Dimas.rtf</t>
  </si>
  <si>
    <t>https://drive.google.com/file/d/1upDP7hh2_qmB7upu3fNTx6-pVlktpJih/view?usp=sharing</t>
  </si>
  <si>
    <t>handheld photo booth San Dimas.txt</t>
  </si>
  <si>
    <t>https://drive.google.com/file/d/1LLrZ85wxSuwE6gpdvV9d_ttrxJIgJ0_9/view?usp=sharing</t>
  </si>
  <si>
    <t>selfie station rental San Dimas.rtf</t>
  </si>
  <si>
    <t>https://drive.google.com/file/d/1-jyk6Ltmq87a98yPYDcxByWfCDc9wQOT/view?usp=sharing</t>
  </si>
  <si>
    <t>selfie station rental San Dimas.txt</t>
  </si>
  <si>
    <t>https://drive.google.com/file/d/1U5E5S4uyi0r7SQAvB_erY5pOTQTdy6id/view?usp=sharing</t>
  </si>
  <si>
    <t>Photo Booth Rental in San Dimas.pdf</t>
  </si>
  <si>
    <t>https://drive.google.com/file/d/1okKT4f5Iwt3pY9JjiAtcA3ZLgv_nXGbl/view?usp=sharing</t>
  </si>
  <si>
    <t>photobooth rental San Dimas.pdf</t>
  </si>
  <si>
    <t>https://drive.google.com/file/d/1bsrm1neVyiqZ9FkTaMj2GSE16ZHBJwg3/view?usp=sharing</t>
  </si>
  <si>
    <t>inflatable photo booth rental near San Dimas.pdf</t>
  </si>
  <si>
    <t>https://drive.google.com/file/d/1JrfSNBlyvvtl05JpISaQCzeG2trVbeZC/view?usp=sharing</t>
  </si>
  <si>
    <t>photo booth rental San Dimas.pdf</t>
  </si>
  <si>
    <t>https://drive.google.com/file/d/1ZLg7gRQ9hMwsZq4DoMnBLZkmuEmP27iM/view?usp=sharing</t>
  </si>
  <si>
    <t>led photo booth rental San Dimas.pdf</t>
  </si>
  <si>
    <t>https://drive.google.com/file/d/1BmwhC4ApqradV2sJ6LFKyTEkeoFaE4So/view?usp=sharing</t>
  </si>
  <si>
    <t>rent a photo booth San Dimas.pdf</t>
  </si>
  <si>
    <t>https://drive.google.com/file/d/1PJQKTTWZ2v15cJJDkPoZP02RNQ-5dWJu/view?usp=sharing</t>
  </si>
  <si>
    <t>selfie booth rental San Dimas.pdf</t>
  </si>
  <si>
    <t>https://drive.google.com/file/d/1MPNdzvxy7m9bv_Mz38Hr1Q5P9l3UL4Vf/view?usp=sharing</t>
  </si>
  <si>
    <t>how much does it cost to rent a photo booth San Dimas.pdf</t>
  </si>
  <si>
    <t>https://drive.google.com/file/d/1ehF40gX1TZoPWKZcu0Bby87jnQd7rHR-/view?usp=sharing</t>
  </si>
  <si>
    <t>led inflatable photo booth rental San Dimas.pdf</t>
  </si>
  <si>
    <t>https://drive.google.com/file/d/1xpnYZkVHXP3xQ9AZYEiIpgnrCG2sYUTJ/view?usp=sharing</t>
  </si>
  <si>
    <t>cheap photo booth rental San Dimas.pdf</t>
  </si>
  <si>
    <t>https://drive.google.com/file/d/1i-YGM1kwoe70uucUJ0ug1yzI3wMC0Bkx/view?usp=sharing</t>
  </si>
  <si>
    <t>open air photo booth rental San Dimas.pdf</t>
  </si>
  <si>
    <t>https://drive.google.com/file/d/18m1wyGces9iRGyE2ZqQBJLritOcyz24v/view?usp=sharing</t>
  </si>
  <si>
    <t>blow up photo booth San Dimas.pdf</t>
  </si>
  <si>
    <t>https://drive.google.com/file/d/1B0KppGxuUF29e9DH46rp3dAItmEJ4wDp/view?usp=sharing</t>
  </si>
  <si>
    <t>digital photo booth rental San Dimas.pdf</t>
  </si>
  <si>
    <t>https://drive.google.com/file/d/1twPO3MnbxG0istfM23YAvT1_MetRUwjm/view?usp=sharing</t>
  </si>
  <si>
    <t>what is an open air photo booth San Dimas.pdf</t>
  </si>
  <si>
    <t>https://drive.google.com/file/d/1t2zgTmpKM_BXCQ_c1WfjUdF8Bkb897b2/view?usp=sharing</t>
  </si>
  <si>
    <t>photobooth San Dimas.pdf</t>
  </si>
  <si>
    <t>https://drive.google.com/file/d/1_UrqYAtZ8r_eGs7ZvZT4qkQ-B3cJbfTl/view?usp=sharing</t>
  </si>
  <si>
    <t>photo booth rentals near San Dimas.pdf</t>
  </si>
  <si>
    <t>https://drive.google.com/file/d/1vcNHcEzBfmWIBmgdGkBWAIJ4AXXdD24I/view?usp=sharing</t>
  </si>
  <si>
    <t>glam photo booth San Dimas.pdf</t>
  </si>
  <si>
    <t>https://drive.google.com/file/d/1atxTf2fqhli8Djapqq13Yfjug-6huJwy/view?usp=sharing</t>
  </si>
  <si>
    <t>photobooth near San Dimas.pdf</t>
  </si>
  <si>
    <t>https://drive.google.com/file/d/1lVsnmTIQQajrE1UGO-dWwZNVkOs8w7rl/view?usp=sharing</t>
  </si>
  <si>
    <t>photo booth for rent San Dimas.pdf</t>
  </si>
  <si>
    <t>https://drive.google.com/file/d/1qKid8z34bmQESGioeWUVBpwJDXWSm7Y1/view?usp=sharing</t>
  </si>
  <si>
    <t>handheld photo booth San Dimas.pdf</t>
  </si>
  <si>
    <t>https://drive.google.com/file/d/1zY50z5Gk9Fr_jJYNK-JLzrI8whJtTllk/view?usp=sharing</t>
  </si>
  <si>
    <t>selfie station rental San Dimas.pdf</t>
  </si>
  <si>
    <t>https://drive.google.com/file/d/1iGTMj03xGwLn51in0jMJwRnHWToCNsQ4/view?usp=sharing</t>
  </si>
  <si>
    <t>docx</t>
  </si>
  <si>
    <t>Photo Booth Rental in San Dimas.docx</t>
  </si>
  <si>
    <t>https://docs.google.com/document/d/16_fhJLm-ESbW17dCLw1y77BFP9VBfaPY/edit?usp=sharing&amp;rtpof=true&amp;sd=true</t>
  </si>
  <si>
    <t>photobooth rental San Dimas.docx</t>
  </si>
  <si>
    <t>https://docs.google.com/document/d/1wiToLS3b08WH0IUHByGRwppBglu9thbo/edit?usp=sharing&amp;rtpof=true&amp;sd=true</t>
  </si>
  <si>
    <t>inflatable photo booth rental near San Dimas.docx</t>
  </si>
  <si>
    <t>https://docs.google.com/document/d/1BRp-kAWE9rTLPKVshJjjuaM1IWW3z0Dj/edit?usp=sharing&amp;rtpof=true&amp;sd=true</t>
  </si>
  <si>
    <t>photo booth rental San Dimas.docx</t>
  </si>
  <si>
    <t>https://docs.google.com/document/d/1dP0ZjZdm0AJUk40VFdLbahMETQzVKLro/edit?usp=sharing&amp;rtpof=true&amp;sd=true</t>
  </si>
  <si>
    <t>led photo booth rental San Dimas.docx</t>
  </si>
  <si>
    <t>https://docs.google.com/document/d/1aEAdWFnS2vg-W1jCsSv1QwShOA12h9bb/edit?usp=sharing&amp;rtpof=true&amp;sd=true</t>
  </si>
  <si>
    <t>rent a photo booth San Dimas.docx</t>
  </si>
  <si>
    <t>https://docs.google.com/document/d/1-DIAaQKKb04TiM25e-AvaY66yfJ1Ke4V/edit?usp=sharing&amp;rtpof=true&amp;sd=true</t>
  </si>
  <si>
    <t>selfie booth rental San Dimas.docx</t>
  </si>
  <si>
    <t>https://docs.google.com/document/d/1orr_LqaCG95Z86KLfzuroMuWH6eNkfW6/edit?usp=sharing&amp;rtpof=true&amp;sd=true</t>
  </si>
  <si>
    <t>how much does it cost to rent a photo booth San Dimas.docx</t>
  </si>
  <si>
    <t>https://docs.google.com/document/d/1zfXrsFS9q7Boxm_V6N_qgUOLFJjxhrD6/edit?usp=sharing&amp;rtpof=true&amp;sd=true</t>
  </si>
  <si>
    <t>led inflatable photo booth rental San Dimas.docx</t>
  </si>
  <si>
    <t>https://docs.google.com/document/d/1da512e5o3VsjnfP7kBC-EbBsatNr2RfW/edit?usp=sharing&amp;rtpof=true&amp;sd=true</t>
  </si>
  <si>
    <t>cheap photo booth rental San Dimas.docx</t>
  </si>
  <si>
    <t>https://docs.google.com/document/d/1uAd_DQp-rj-oVVrwTJtLXroLh97oigN-/edit?usp=sharing&amp;rtpof=true&amp;sd=true</t>
  </si>
  <si>
    <t>open air photo booth rental San Dimas.docx</t>
  </si>
  <si>
    <t>https://docs.google.com/document/d/1UovR3XPoc9aHBtj706U8tk3h_obSC6Be/edit?usp=sharing&amp;rtpof=true&amp;sd=true</t>
  </si>
  <si>
    <t>blow up photo booth San Dimas.docx</t>
  </si>
  <si>
    <t>https://docs.google.com/document/d/1ILd_ehc1ZF8S9nRCdPydDo8SyS-djSeg/edit?usp=sharing&amp;rtpof=true&amp;sd=true</t>
  </si>
  <si>
    <t>digital photo booth rental San Dimas.docx</t>
  </si>
  <si>
    <t>https://docs.google.com/document/d/1Jb3K2cKsFz_UcSNwDlCA47GCyFHFuIKs/edit?usp=sharing&amp;rtpof=true&amp;sd=true</t>
  </si>
  <si>
    <t>what is an open air photo booth San Dimas.docx</t>
  </si>
  <si>
    <t>https://docs.google.com/document/d/15eIXwlS-EW1PyxPp2eI7iAC24L6TU4Xz/edit?usp=sharing&amp;rtpof=true&amp;sd=true</t>
  </si>
  <si>
    <t>photobooth San Dimas.docx</t>
  </si>
  <si>
    <t>https://docs.google.com/document/d/1Ncs-x4pLuiwvtx396r_TUiDuRBOzCgxI/edit?usp=sharing&amp;rtpof=true&amp;sd=true</t>
  </si>
  <si>
    <t>photo booth rentals near San Dimas.docx</t>
  </si>
  <si>
    <t>https://docs.google.com/document/d/1Ekbwf1Wmb2OxS7vlJQktEEbQnHtV7WRY/edit?usp=sharing&amp;rtpof=true&amp;sd=true</t>
  </si>
  <si>
    <t>glam photo booth San Dimas.docx</t>
  </si>
  <si>
    <t>https://docs.google.com/document/d/1F3HUBuI81qjCUsyiSFzKmjN4hE9bZtWT/edit?usp=sharing&amp;rtpof=true&amp;sd=true</t>
  </si>
  <si>
    <t>photobooth near San Dimas.docx</t>
  </si>
  <si>
    <t>https://docs.google.com/document/d/13Ze7IQk0GFk4RDyeSy8mZJzzfmNi2Sqc/edit?usp=sharing&amp;rtpof=true&amp;sd=true</t>
  </si>
  <si>
    <t>photo booth for rent San Dimas.docx</t>
  </si>
  <si>
    <t>https://docs.google.com/document/d/1uEAg-I6vTlpcTnB5D52OWoalLNue44o6/edit?usp=sharing&amp;rtpof=true&amp;sd=true</t>
  </si>
  <si>
    <t>handheld photo booth San Dimas.docx</t>
  </si>
  <si>
    <t>https://docs.google.com/document/d/1Dr3LiQLrpr86AxKdGHUPUWthUtVDJKKX/edit?usp=sharing&amp;rtpof=true&amp;sd=true</t>
  </si>
  <si>
    <t>selfie station rental San Dimas.docx</t>
  </si>
  <si>
    <t>https://docs.google.com/document/d/1VsKnm3xzRjJiCys6cTkJfbDQSDec20SV/edit?usp=sharing&amp;rtpof=true&amp;sd=true</t>
  </si>
  <si>
    <t>odt</t>
  </si>
  <si>
    <t>Photo Booth Rental in San Dimas.odt</t>
  </si>
  <si>
    <t>https://drive.google.com/file/d/1lRf5rIY3Ynxp9OJfqBnZhxTSKqVKViGy/view?usp=sharing</t>
  </si>
  <si>
    <t>zip</t>
  </si>
  <si>
    <t>Photo Booth Rental in San Dimas.zip</t>
  </si>
  <si>
    <t>https://drive.google.com/file/d/1MfRcKdsiTtfPdk6ONlVfKAt0uZQLZP1d/view?usp=sharing</t>
  </si>
  <si>
    <t>epub</t>
  </si>
  <si>
    <t>Photo Booth Rental in San Dimas.epub</t>
  </si>
  <si>
    <t>https://drive.google.com/file/d/1p1X9Jpl7CbF3d_HI8qCHl9LhmPr3v4EL/view?usp=sharing</t>
  </si>
  <si>
    <t>photobooth rental San Dimas.odt</t>
  </si>
  <si>
    <t>https://drive.google.com/file/d/1H5jcekgKxM627gEsvksjlNvxttgMSewN/view?usp=sharing</t>
  </si>
  <si>
    <t>photobooth rental San Dimas.zip</t>
  </si>
  <si>
    <t>https://drive.google.com/file/d/183ZHdBwLInj0MA0gkCDipk8X5FBMEBYa/view?usp=sharing</t>
  </si>
  <si>
    <t>photobooth rental San Dimas.epub</t>
  </si>
  <si>
    <t>https://drive.google.com/file/d/1LZ0umK_m61kFQ9NoMrmsYVYtjWOhlTEM/view?usp=sharing</t>
  </si>
  <si>
    <t>inflatable photo booth rental near San Dimas.odt</t>
  </si>
  <si>
    <t>https://drive.google.com/file/d/1sYMVRIj2sPgieh8rcMY5fLoM6HHDz7gW/view?usp=sharing</t>
  </si>
  <si>
    <t>inflatable photo booth rental near San Dimas.zip</t>
  </si>
  <si>
    <t>https://drive.google.com/file/d/1CTStuihCZ1V-o0C9ylq4g1-KQyasMdXm/view?usp=sharing</t>
  </si>
  <si>
    <t>inflatable photo booth rental near San Dimas.epub</t>
  </si>
  <si>
    <t>https://drive.google.com/file/d/1qqtmOyCt1-iPx2wDK9YNB4BInKa1anFN/view?usp=sharing</t>
  </si>
  <si>
    <t>photo booth rental San Dimas.odt</t>
  </si>
  <si>
    <t>https://drive.google.com/file/d/13cgPvsbmsjuSAulzvG-NAlY5OwKhf1OF/view?usp=sharing</t>
  </si>
  <si>
    <t>photo booth rental San Dimas.zip</t>
  </si>
  <si>
    <t>https://drive.google.com/file/d/1MlglGxjuED8krvkzp0b3r-_48QGJCkQu/view?usp=sharing</t>
  </si>
  <si>
    <t>photo booth rental San Dimas.epub</t>
  </si>
  <si>
    <t>https://drive.google.com/file/d/1KJk2Zi8tWe1Ob_ea48TZLvGguMdQ_V2C/view?usp=sharing</t>
  </si>
  <si>
    <t>led photo booth rental San Dimas.odt</t>
  </si>
  <si>
    <t>https://drive.google.com/file/d/1h_9fvMFBUhUabcYKGIQfUTi8dqC76Ivk/view?usp=sharing</t>
  </si>
  <si>
    <t>led photo booth rental San Dimas.zip</t>
  </si>
  <si>
    <t>https://drive.google.com/file/d/1YZ4Rg-XArr8TEIGYMEkNtTB74USK5vQ0/view?usp=sharing</t>
  </si>
  <si>
    <t>led photo booth rental San Dimas.epub</t>
  </si>
  <si>
    <t>https://drive.google.com/file/d/1Eu7XjJPj2ySJabDkK1oYRucu9kfpQMVX/view?usp=sharing</t>
  </si>
  <si>
    <t>rent a photo booth San Dimas.odt</t>
  </si>
  <si>
    <t>https://drive.google.com/file/d/1RiLzIPqYZSi6YgV47STBC-IULa96iV7F/view?usp=sharing</t>
  </si>
  <si>
    <t>rent a photo booth San Dimas.zip</t>
  </si>
  <si>
    <t>https://drive.google.com/file/d/1AmQRqGBlQDNZTrWVYJpmJf7bBTk6M1Yx/view?usp=sharing</t>
  </si>
  <si>
    <t>rent a photo booth San Dimas.epub</t>
  </si>
  <si>
    <t>https://drive.google.com/file/d/13oJMlAeXad4MBG4xt7zhIKJlWws4eD08/view?usp=sharing</t>
  </si>
  <si>
    <t>selfie booth rental San Dimas.odt</t>
  </si>
  <si>
    <t>https://drive.google.com/file/d/1FZv_P6sZ9pwx0jTQU5o8qZClQVzr-f9n/view?usp=sharing</t>
  </si>
  <si>
    <t>selfie booth rental San Dimas.zip</t>
  </si>
  <si>
    <t>https://drive.google.com/file/d/15AKhZuR2jBrlDcXGX36irY-wuRnk2rYT/view?usp=sharing</t>
  </si>
  <si>
    <t>selfie booth rental San Dimas.epub</t>
  </si>
  <si>
    <t>https://drive.google.com/file/d/1kzB08784gRAxTclXr-qJ_FHCPuW4ghR3/view?usp=sharing</t>
  </si>
  <si>
    <t>how much does it cost to rent a photo booth San Dimas.odt</t>
  </si>
  <si>
    <t>https://drive.google.com/file/d/1LJ7RNthwa5EPZpXMA1IDfdTwoC3c2oIj/view?usp=sharing</t>
  </si>
  <si>
    <t>how much does it cost to rent a photo booth San Dimas.zip</t>
  </si>
  <si>
    <t>https://drive.google.com/file/d/19kmlcCbdRHWxGWvuPrsWbSFq1103hDAb/view?usp=sharing</t>
  </si>
  <si>
    <t>how much does it cost to rent a photo booth San Dimas.epub</t>
  </si>
  <si>
    <t>https://drive.google.com/file/d/1zysGSrgi4lV86RTwxDKvRzA7172HTW38/view?usp=sharing</t>
  </si>
  <si>
    <t>led inflatable photo booth rental San Dimas.odt</t>
  </si>
  <si>
    <t>https://drive.google.com/file/d/1LM3VrOTzxrMz5-kzo5x7Zw5qKsdmbOJa/view?usp=sharing</t>
  </si>
  <si>
    <t>led inflatable photo booth rental San Dimas.zip</t>
  </si>
  <si>
    <t>https://drive.google.com/file/d/1-c5dRslR-ou56RxfUDzE1DTGeKwPXjW6/view?usp=sharing</t>
  </si>
  <si>
    <t>led inflatable photo booth rental San Dimas.epub</t>
  </si>
  <si>
    <t>https://drive.google.com/file/d/1QZ29Gl5n95vfYsAeiy4kprHXsY_XhCws/view?usp=sharing</t>
  </si>
  <si>
    <t>cheap photo booth rental San Dimas.odt</t>
  </si>
  <si>
    <t>https://drive.google.com/file/d/1lSPytrPGIJPP56oyYyrmTdBi3hBCyyyM/view?usp=sharing</t>
  </si>
  <si>
    <t>cheap photo booth rental San Dimas.zip</t>
  </si>
  <si>
    <t>https://drive.google.com/file/d/1c7Q79BYGcpO1SBYN-njN6gmoikSeCJyU/view?usp=sharing</t>
  </si>
  <si>
    <t>cheap photo booth rental San Dimas.epub</t>
  </si>
  <si>
    <t>https://drive.google.com/file/d/19hxMMOVbO4BeaQJPWU8HU8bo0xc0Kw48/view?usp=sharing</t>
  </si>
  <si>
    <t>open air photo booth rental San Dimas.odt</t>
  </si>
  <si>
    <t>https://drive.google.com/file/d/1Xbj2KeNf--GiIdyT-wc0B1Kf7QJhNzw0/view?usp=sharing</t>
  </si>
  <si>
    <t>open air photo booth rental San Dimas.zip</t>
  </si>
  <si>
    <t>https://drive.google.com/file/d/1Ug0wxy4-z6Neo4w6tfZDp2tC7RfVydFC/view?usp=sharing</t>
  </si>
  <si>
    <t>open air photo booth rental San Dimas.epub</t>
  </si>
  <si>
    <t>https://drive.google.com/file/d/1a9d2k47xsVZe41j7XLqOql23vTS1PYt3/view?usp=sharing</t>
  </si>
  <si>
    <t>blow up photo booth San Dimas.odt</t>
  </si>
  <si>
    <t>https://drive.google.com/file/d/1w8XqmQRDwI4wBiYteRCvq-YUtKOPbwWa/view?usp=sharing</t>
  </si>
  <si>
    <t>blow up photo booth San Dimas.zip</t>
  </si>
  <si>
    <t>https://drive.google.com/file/d/1ERnvqt8Gm_kdv4ea01tGz5FfOOxL4uhK/view?usp=sharing</t>
  </si>
  <si>
    <t>blow up photo booth San Dimas.epub</t>
  </si>
  <si>
    <t>https://drive.google.com/file/d/1QlmbL8vodraJMBWAhYHe51lv0zkk2SDf/view?usp=sharing</t>
  </si>
  <si>
    <t>digital photo booth rental San Dimas.odt</t>
  </si>
  <si>
    <t>https://drive.google.com/file/d/1lCJb5L1vho2eO1mvRPaH_2n5og6psVdb/view?usp=sharing</t>
  </si>
  <si>
    <t>digital photo booth rental San Dimas.zip</t>
  </si>
  <si>
    <t>https://drive.google.com/file/d/1Tp5XFmfHpqx8Muv3ENX-WWEjdyAex59I/view?usp=sharing</t>
  </si>
  <si>
    <t>digital photo booth rental San Dimas.epub</t>
  </si>
  <si>
    <t>https://drive.google.com/file/d/1FWc1plzcizHGJMWZ0vKFwLtu6j64LN-X/view?usp=sharing</t>
  </si>
  <si>
    <t>what is an open air photo booth San Dimas.odt</t>
  </si>
  <si>
    <t>https://drive.google.com/file/d/1JdlIUFpnZfwN59FNktPMrWMxhUYaIabh/view?usp=sharing</t>
  </si>
  <si>
    <t>what is an open air photo booth San Dimas.zip</t>
  </si>
  <si>
    <t>https://drive.google.com/file/d/12P4Rxm5xO9VZGpEpyzOcVk6QJy6c0SHB/view?usp=sharing</t>
  </si>
  <si>
    <t>what is an open air photo booth San Dimas.epub</t>
  </si>
  <si>
    <t>https://drive.google.com/file/d/1W8YGeHxGS4t5UuoTvTY2lBGbsmKcu02q/view?usp=sharing</t>
  </si>
  <si>
    <t>photobooth San Dimas.odt</t>
  </si>
  <si>
    <t>https://drive.google.com/file/d/1AYK2xdnO3OkEYv9mmuuY9Os--Vu1F44m/view?usp=sharing</t>
  </si>
  <si>
    <t>photobooth San Dimas.zip</t>
  </si>
  <si>
    <t>https://drive.google.com/file/d/159jpq1mlSb9RVHzYKJ14GCRiZ_dsFiFC/view?usp=sharing</t>
  </si>
  <si>
    <t>photobooth San Dimas.epub</t>
  </si>
  <si>
    <t>https://drive.google.com/file/d/1JsILzOQyXfOwGJF--FyJui9WiYTr97dm/view?usp=sharing</t>
  </si>
  <si>
    <t>photo booth rentals near San Dimas.odt</t>
  </si>
  <si>
    <t>https://drive.google.com/file/d/1UjhMq0oy_KESf6L6JFi4o8LBl9l705wD/view?usp=sharing</t>
  </si>
  <si>
    <t>photo booth rentals near San Dimas.zip</t>
  </si>
  <si>
    <t>https://drive.google.com/file/d/1UjYUHeZdcmIeBVo9K5_NbrU7YzECsdCL/view?usp=sharing</t>
  </si>
  <si>
    <t>photo booth rentals near San Dimas.epub</t>
  </si>
  <si>
    <t>https://drive.google.com/file/d/1rzHf4RKpkV20i9fihQTsWFKTytQpxpv3/view?usp=sharing</t>
  </si>
  <si>
    <t>glam photo booth San Dimas.odt</t>
  </si>
  <si>
    <t>https://drive.google.com/file/d/1cS8Kb8kHLdgYOiH2Rez69y2rsBL2fn_i/view?usp=sharing</t>
  </si>
  <si>
    <t>glam photo booth San Dimas.zip</t>
  </si>
  <si>
    <t>https://drive.google.com/file/d/105ktOoOCEePbjxSMTiIYq4fDCEj-seUH/view?usp=sharing</t>
  </si>
  <si>
    <t>glam photo booth San Dimas.epub</t>
  </si>
  <si>
    <t>https://drive.google.com/file/d/1M3flhyq2ltX9kktgEhC1g7BIWB9nkyGo/view?usp=sharing</t>
  </si>
  <si>
    <t>photobooth near San Dimas.odt</t>
  </si>
  <si>
    <t>https://drive.google.com/file/d/1tpbhl1T8gJ9XAiFHQPQ1otfldWARaxCf/view?usp=sharing</t>
  </si>
  <si>
    <t>photobooth near San Dimas.zip</t>
  </si>
  <si>
    <t>https://drive.google.com/file/d/16NL6dV0Mn9j6cflMGq6tfo7qeLQ4zTen/view?usp=sharing</t>
  </si>
  <si>
    <t>photobooth near San Dimas.epub</t>
  </si>
  <si>
    <t>https://drive.google.com/file/d/15SaWFjpLoFlCNsDERX_xn_HYcv-lV6Ya/view?usp=sharing</t>
  </si>
  <si>
    <t>photo booth for rent San Dimas.odt</t>
  </si>
  <si>
    <t>https://drive.google.com/file/d/1KEUbl27Nvi0-5Ks2qzkr7bXoMYNdsWih/view?usp=sharing</t>
  </si>
  <si>
    <t>photo booth for rent San Dimas.zip</t>
  </si>
  <si>
    <t>https://drive.google.com/file/d/1ybhPBRdCPxPfulSdQlaCBrya6hIq79h4/view?usp=sharing</t>
  </si>
  <si>
    <t>photo booth for rent San Dimas.epub</t>
  </si>
  <si>
    <t>https://drive.google.com/file/d/1y9PvrT7E6oQM-tH6VjSFemKI9BdAylKk/view?usp=sharing</t>
  </si>
  <si>
    <t>handheld photo booth San Dimas.odt</t>
  </si>
  <si>
    <t>https://drive.google.com/file/d/1HPa8Z5FXdtSOzSjYGc3s8jkq0YG4oONT/view?usp=sharing</t>
  </si>
  <si>
    <t>handheld photo booth San Dimas.zip</t>
  </si>
  <si>
    <t>https://drive.google.com/file/d/1uovQK0b-XE7rx3ykTEkRMN8SIylhjRCt/view?usp=sharing</t>
  </si>
  <si>
    <t>handheld photo booth San Dimas.epub</t>
  </si>
  <si>
    <t>https://drive.google.com/file/d/11HwgV3yxobPfAautSep80FrtMRuzJOhX/view?usp=sharing</t>
  </si>
  <si>
    <t>selfie station rental San Dimas.odt</t>
  </si>
  <si>
    <t>https://drive.google.com/file/d/1CcR5njSjovUWRtjGUK6zVlwHDSswlwY0/view?usp=sharing</t>
  </si>
  <si>
    <t>selfie station rental San Dimas.zip</t>
  </si>
  <si>
    <t>https://drive.google.com/file/d/162AVBItdD5MtXBabwRbw3NAZPFvVTrtg/view?usp=sharing</t>
  </si>
  <si>
    <t>selfie station rental San Dimas.epub</t>
  </si>
  <si>
    <t>https://drive.google.com/file/d/1inug0zkmo6ScUKvUJmFIHhYQV4AoB0L9/view?usp=sharing</t>
  </si>
  <si>
    <t>https://drive.google.com/file/d/1LRgAtwS2MsLs9Af0pglY_NwZIR3qHBYt/view?usp=sharing</t>
  </si>
  <si>
    <t>pptx</t>
  </si>
  <si>
    <t>Photo Booth Rental in San Dimas.pptx</t>
  </si>
  <si>
    <t>https://docs.google.com/presentation/d/1pPi1VT1MR5bfdbGa-vRFEAlqcjAHHJbM/edit?usp=sharing&amp;ouid=115602453726005426174&amp;rtpof=true&amp;sd=true</t>
  </si>
  <si>
    <t>odp</t>
  </si>
  <si>
    <t>Photo Booth Rental in San Dimas.odp</t>
  </si>
  <si>
    <t>https://drive.google.com/file/d/1Eh0r2FlEnjVdqBTr1KUZTWf5dzvr-wXL/view?usp=sharing</t>
  </si>
  <si>
    <t>https://drive.google.com/file/d/1jU0We-QvQo_16zCN7d1JQHeIs3zX03LG/view?usp=sharing</t>
  </si>
  <si>
    <t>keyword</t>
  </si>
  <si>
    <t>article</t>
  </si>
  <si>
    <t xml:space="preserve">We {have enough money|pay for|have the funds for|manage to pay for|find the money for|come up with the money for|meet the expense of|give|offer|present|allow|provide} premium {atmosphere|feel|setting|environment|mood|vibes|character|air|quality|tone} slow {action|movement|motion|bustle|commotion|doings|goings-on|pursuit|interest|hobby|occupation|leisure interest|endeavor|pastime} 360 VideoBooths, offering upscale photo activations for your special {matter|issue|concern|business|situation|event|thing} or wedding. our family-owned and operated team is the {perfect|absolute} photo entertainment {solution|answer} for corporate events, schools, weddings, private parties, and interactive brand activations that is {good|great} for Corporate Events. For custom onsite branding, we can {assist|help|support|back|back up|encourage|urge on|put up to|incite} you {make|create} a {lively|vigorous|energetic|full of life|on the go|full of zip|dynamic|in force|functioning|effective|in action|operating|operational|functional|working|working|practicing|involved|committed|enthusiastic|keen} {atmosphere|feel|setting|environment|mood|vibes|character|air|quality|tone} for {all|every} to enjoy {following|subsequent to|behind|later than|past|gone|once|when|as soon as|considering|taking into account|with|bearing in mind|taking into consideration|afterward|subsequently|later|next|in the manner of|in imitation of|similar to|like|in the same way as} our {astonishing|startling|stunning} 360 video content. Instantly {share|portion|part|allocation|allowance|ration} this viral video content to {promote|publicize|market|present|push|puff|announce|broadcast|make known|make public|publicize|spread around|shout from the rooftops|shout out} your brand and event; guaranteed to {make|create} your corporate event, wedding, or {option|choice|substitute|other|another|substitute|unusual|different|unconventional|out of the ordinary|marginal|unorthodox|complementary} special occasion extraordinary, our {tribute|honor|great compliment|rave review|award|praise} Winning 360 VideoBooth {help|assist|support|abet|give support to|minister to|relieve|serve|sustain|facilitate|promote|encourage|further|advance|foster|bolster|assistance|help|support|relief|benefits|encouragement|service|utility} allows guests to interact {following|subsequent to|behind|later than|past|gone|once|when|as soon as|considering|taking into account|with|bearing in mind|taking into consideration|afterward|subsequently|later|next|in the manner of|in imitation of|similar to|like|in the same way as} the sturdy platform to {make|create} their own 360 videos of themselves. Our PhotoBooth is a crowd-pleaser that captures a variety of videos that you can instantly upload to social media and {share|portion|part|allocation|allowance|ration} {following|subsequent to|behind|later than|past|gone|once|when|as soon as|considering|taking into account|with|bearing in mind|taking into consideration|afterward|subsequently|later|next|in the manner of|in imitation of|similar to|like|in the same way as} {associates|connections|links|friends|contacts} and family. We have been in the photo {publicity|promotion|marketing} game for {on top of|over|higher than|more than|greater than|higher than|beyond|exceeding} 10 years and are trusted by brands, {matter|issue|concern|business|situation|event|thing} companies, and party planners looking for more interactive photo experiences that {drive|steer} {amalgamation|incorporation|assimilation|combination|inclusion|fascination|interest|captivation|engagement|immersion|raptness|concentration} will spice {happening|going on|occurring|taking place|up|in the works|stirring} any event, and are tailor-made for {amalgamation|incorporation|assimilation|combination|inclusion|fascination|interest|captivation|engagement|immersion|raptness|concentration} and entertainment. {} Our 360 VideoBooth is custom-tailored to your {matter|issue|concern|business|situation|event|thing} needs and allows users to record, {shorten|edit|condense|reduce|abbreviate|cut} and {share|portion|part|allocation|allowance|ration} videos within 60 seconds. Plus, custom branding options ensure {all|every} {matter|issue|concern|business|situation|event|thing} is an {intensification|strengthening|magnification|augmentation|extension|increase|enlargement|further explanation|further details|elaboration|clarification|development} of your own brand, and provides a unique {accessory|adjunct|supplement|complement|addition|auxiliary} to just {approximately|roughly|about|more or less|nearly|not quite|just about|virtually|practically|very nearly} any event. Creating a seamless video experience is just one of the many ways we can {assist|help|support|back|back up|encourage|urge on|put up to|incite} you {achieve|accomplish|attain|reach} your {matter|issue|concern|business|situation|event|thing} {publicity|promotion|marketing} goals. {attain|get|realize|accomplish|reach|do|complete|pull off} you know what the {perfect|absolute} viral {publicity|promotion|marketing} {solution|answer} to {speak to|lecture to|talk to|tackle|deal with|take in hand|attend to|concentrate on|focus on|take up|adopt|direct|forward|deliver|dispatch|refer} you a 5-star corporate event? {} Our {tribute|honor|great compliment|rave review|award|praise} Winning 360 video booth Service, captures people from {all|every} angles {following|subsequent to|behind|later than|past|gone|once|when|as soon as|considering|taking into account|with|bearing in mind|taking into consideration|afterward|subsequently|later|next|in the manner of|in imitation of|similar to|like|in the same way as} our {amazing|incredible|unbelievable} 360 videos which can be instantly shared in moments. There are lots of basic photo booths out there that {believe|recognize|agree to|admit|acknowledge|understand|allow|agree to|say yes|consent|say you will|give a positive response|receive|take|put up with|endure|tolerate|bow to|take|resign yourself to|take on|undertake|acknowledge|assume} pro-quality photos, but what makes ours {exchange|swap|interchange|rotate|every other|alternating|every second|vary|swing|oscillate|alternative|substitute|different|substitute|stand-in|alternative} is that we {have enough money|pay for|have the funds for|manage to pay for|find the money for|come up with the money for|meet the expense of|give|offer|present|allow|provide} a {sufficiently|adequately|abundantly|thoroughly|fully} Customizable photo experience {following|subsequent to|behind|later than|past|gone|once|when|as soon as|considering|taking into account|with|bearing in mind|taking into consideration|afterward|subsequently|later|next|in the manner of|in imitation of|similar to|like|in the same way as} our 360 VideoBooths. {following|subsequent to|behind|later than|past|gone|once|when|as soon as|considering|taking into account|with|bearing in mind|taking into consideration|afterward|subsequently|later|next|in the manner of|in imitation of|similar to|like|in the same way as} a 360 VideoBooth, guests can {hop|jump} {on|upon} the platform and it will automatically {exchange|swap|interchange|rotate|every other|alternating|every second|vary|swing|oscillate|alternative|substitute|different|substitute|stand-in|alternative} {concerning|regarding|in relation to|on the subject of|on|with reference to|as regards|a propos|vis--vis|re|approximately|roughly|in the region of|around|almost|nearly|approaching|not far off from|on the order of|going on for|in this area|roughly speaking|more or less|something like|just about|all but} them to {take possession of|seize|take over|occupy|capture|invade|take control of|appropriate|commandeer} themselves from {all|every} angles.
You already hired a photographer to {take possession of|seize|take over|occupy|capture|invade|take control of|appropriate|commandeer} {compound|complex|merged|fused|combined|combination|multiple|multipart} angles of your event, but a photo booth is {exchange|swap|interchange|rotate|every other|alternating|every second|vary|swing|oscillate|alternative|substitute|different|substitute|stand-in|alternative} from hiring an {matter|issue|concern|business|situation|event|thing} photographer and is The {perfect|absolute} {have the same opinion|concur|be in agreement|see eye to eye|be of the same mind|be of the same opinion|consent|say yes|fall in with|assent|acquiesce|accede|grant|permit|allow|go along with|get along with|reach agreement|come to an agreement|come to an understanding|settle|reach a decision|approve|decide|correspond|match|be the same|tie in|harmonize|be consistent with} for a Baby shower, gender reveal, private event, or corporate party. Even if you have a photographer for your event, photo booth rentals are a {good|great} {habit|mannerism|way|quirk|showing off|pretentiousness|exaggeration|pretension|artifice} to {take possession of|seize|take over|occupy|capture|invade|take control of|appropriate|commandeer} the {cartoon|moving picture|animatronics|computer graphics|simulation|liveliness|energy|vibrancy|life|vigor|vivaciousness|dynamism|enthusiasm|excitement|activity|sparkle|spirit} of your {matter|issue|concern|business|situation|event|thing} and {get|acquire} the party started immediately. Photo booth rentals can {take possession of|seize|take over|occupy|capture|invade|take control of|appropriate|commandeer} High-Quality Pictures in a booth {place|area} but {conventional|established|customary|acknowledged|usual|traditional|time-honored|received|expected|normal|standard} photography will {stroll|saunter|wander|mosey|promenade|walk} {concerning|regarding|in relation to|on the subject of|on|with reference to|as regards|a propos|vis--vis|re|approximately|roughly|in the region of|around|almost|nearly|approaching|not far off from|on the order of|going on for|in this area|roughly speaking|more or less|something like|just about|all but} and document the event. A photo booth is {good|great} For Weddings and will be a fun {habit|mannerism|way|quirk|showing off|pretentiousness|exaggeration|pretension|artifice} to {entertain|occupy|keep busy|interest|absorb|engross|keep amused|make laugh|make smile|charm|please|divert} at any occasion. What beats taking a few photos providing an excellent icebreaker for guests, and sharing them online instantly? {} Photo booth rentals, {following|subsequent to|behind|later than|past|gone|once|when|as soon as|considering|taking into account|with|bearing in mind|taking into consideration|afterward|subsequently|later|next|in the manner of|in imitation of|similar to|like|in the same way as} dancing, drinking, and {additional|extra|supplementary|further|new|other} entertainment events, are more {approximately|roughly|about|more or less|nearly|not quite|just about|virtually|practically|very nearly} the experience and are a {good|great} {habit|mannerism|way|quirk|showing off|pretentiousness|exaggeration|pretension|artifice} to {following|subsequent to|behind|later than|past|gone|once|when|as soon as|considering|taking into account|with|bearing in mind|taking into consideration|afterward|subsequently|later|next|in the manner of|in imitation of|similar to|like|in the same way as} branded {real|definite|genuine|authentic|concrete|tangible} keepsakes and {make|create} a customized experience for any event. We specialize in corporate {activities|actions|events|happenings|goings-on|deeds|comings and goings|undertakings|endeavors} but a photo booth is a {perfect|absolute} {accessory|adjunct|supplement|complement|addition|auxiliary} to {concerning|regarding|in relation to|on the subject of|on|with reference to|as regards|a propos|vis--vis|re|approximately|roughly|in the region of|around|almost|nearly|approaching|not far off from|on the order of|going on for|in this area|roughly speaking|more or less|something like|just about|all but} any type of event, from weddings to corporate events, providing interactive entertainment for your visitors. As an {extra|added|supplementary|other|further|bonus} bonus, Creating a branded experience by printing photos at your {matter|issue|concern|business|situation|event|thing} is {yet|still|nevertheless} a {totally|completely|utterly|extremely|entirely|enormously|very|definitely|certainly|no question|agreed|unconditionally|unquestionably|categorically} {popular|well-liked} service. Yes, and nothing will spice {happening|going on|occurring|taking place|up|in the works|stirring} any {matter|issue|concern|business|situation|event|thing} {following|subsequent to|behind|later than|past|gone|once|when|as soon as|considering|taking into account|with|bearing in mind|taking into consideration|afterward|subsequently|later|next|in the manner of|in imitation of|similar to|like|in the same way as} a 1st class photo booth print. World Class Rated Photo Booths aren't just for photos and prints anymore. Whether you're booking a {insane|crazy} boomerang or a selfie booth where you can shoot GIFs, or renting an inflatable photo booth that's {perfect|absolute} for your {sweet|gorgeous|delightful|lovable|delectable|endearing|cute|charming|attractive|lovely} 16-year-old, our {timeless|eternal|unchanging|classic|everlasting|perpetual} wedding photo booths are a unique {accessory|adjunct|supplement|complement|addition|auxiliary} to just {approximately|roughly|about|more or less|nearly|not quite|just about|virtually|practically|very nearly} any event. There are {plus|in addition to|as well as|with|along with|furthermore|moreover|also|then|after that|afterward|next|as a consequence} some high-end options in the premium GLAM booth, that features high-quality prints. At this booth, you can print our own High-Quality Pictures {following|subsequent to|behind|later than|past|gone|once|when|as soon as|considering|taking into account|with|bearing in mind|taking into consideration|afterward|subsequently|later|next|in the manner of|in imitation of|similar to|like|in the same way as} an airbrushed {see|look} in one shot. You can {plus|in addition to|as well as|with|along with|furthermore|moreover|also|then|after that|afterward|next|as a consequence} use special photo filters to {make|create} a {in fact|really|in point of fact|in reality|truly|essentially} special and unique {accessory|adjunct|supplement|complement|addition|auxiliary} to just {approximately|roughly|about|more or less|nearly|not quite|just about|virtually|practically|very nearly} any {matter|issue|concern|business|situation|event|thing} And {make|create} slow {action|movement|motion|bustle|commotion|doings|goings-on|pursuit|interest|hobby|occupation|leisure interest|endeavor|pastime} videos {following|subsequent to|behind|later than|past|gone|once|when|as soon as|considering|taking into account|with|bearing in mind|taking into consideration|afterward|subsequently|later|next|in the manner of|in imitation of|similar to|like|in the same way as} our {additional|extra|supplementary|further|new|other} 360 video booth rental that provides a first-class, easy-to-use photo experience.
Lucky Frog Photo Booth is A family-owned and operated team of Photogs that is considered one of the premier photo booth rental companies in {yellowish-brown|orangey|tawny|ocher|orange|yellow} County CA. We {have enough money|pay for|have the funds for|manage to pay for|find the money for|come up with the money for|meet the expense of|give|offer|present|allow|provide} the BEST photo booth experience in {yellowish-brown|orangey|tawny|ocher|orange|yellow} County, {following|subsequent to|behind|later than|past|gone|once|when|as soon as|considering|taking into account|with|bearing in mind|taking into consideration|afterward|subsequently|later|next|in the manner of|in imitation of|similar to|like|in the same way as} {campaigner|protester|objector|militant|advocate|forward looking|advanced|futuristic|modern|avant-garde|innovative|highly developed|ahead of its time|liberal|open-minded|broadminded|enlightened|radical|unbiased|unprejudiced} and {higher|superior|highly developed|sophisticated|complex|difficult|later|far along|well along|far ahead|well ahead|future|progressive|forward-thinking|unconventional|cutting edge|innovative|vanguard|forward-looking} photo booths that are a {good|great} {habit|mannerism|way|quirk|showing off|pretentiousness|exaggeration|pretension|artifice} to {take possession of|seize|take over|occupy|capture|invade|take control of|appropriate|commandeer} the {cartoon|moving picture|animatronics|computer graphics|simulation|liveliness|energy|vibrancy|life|vigor|vivaciousness|dynamism|enthusiasm|excitement|activity|sparkle|spirit} of your {matter|issue|concern|business|situation|event|thing} and a {perfect|absolute} {accessory|adjunct|supplement|complement|addition|auxiliary} to corporate events, weddings, parties, and {additional|extra|supplementary|further|new|other} social gatherings {concerning|regarding|in relation to|on the subject of|on|with reference to|as regards|a propos|vis--vis|re|approximately|roughly|in the region of|around|almost|nearly|approaching|not far off from|on the order of|going on for|in this area|roughly speaking|more or less|something like|just about|all but} OC. {} We {have enough money|pay for|have the funds for|manage to pay for|find the money for|come up with the money for|meet the expense of|give|offer|present|allow|provide} upscale photo activations for your special {matter|issue|concern|business|situation|event|thing} or wedding along {following|subsequent to|behind|later than|past|gone|once|when|as soon as|considering|taking into account|with|bearing in mind|taking into consideration|afterward|subsequently|later|next|in the manner of|in imitation of|similar to|like|in the same way as} top-notch photo booths and we are a photo entertainment company that specializes in fun for any occasion. Each feature-filled photo booth is a {good|great} icebreaker for guests and is guaranteed to {make|create} your corporate {matter|issue|concern|business|situation|event|thing} stand out.
Looking for the best photo booth rental company in {yellowish-brown|orangey|tawny|ocher|orange|yellow} County {following|subsequent to|behind|later than|past|gone|once|when|as soon as|considering|taking into account|with|bearing in mind|taking into consideration|afterward|subsequently|later|next|in the manner of|in imitation of|similar to|like|in the same way as} {tribute|honor|great compliment|rave review|award|praise} Winning {help|assist|support|abet|give support to|minister to|relieve|serve|sustain|facilitate|promote|encourage|further|advance|foster|bolster|assistance|help|support|relief|benefits|encouragement|service|utility} and {high|tall} {atmosphere|feel|setting|environment|mood|vibes|character|air|quality|tone} prints? {see|look} no {additional|extra|supplementary|further|new|other} than our Tustin-based Photo Booth Rental, your premier photo booth rental company tailor-made for {amalgamation|incorporation|assimilation|combination|inclusion|fascination|interest|captivation|engagement|immersion|raptness|concentration} and entertainment. Photo booths have become a mainstay at {all|every} OC events, {perfect|absolute} for {all|every} events: corporate events, weddings, anniversaries, birthdays, and graduations. {get|acquire} the best photo booth rental in {yellowish-brown|orangey|tawny|ocher|orange|yellow} county, and we are {plus|in addition to|as well as|with|along with|furthermore|moreover|also|then|after that|afterward|next|as a consequence} the Best Wedding Photo Booth in {yellowish-brown|orangey|tawny|ocher|orange|yellow} County. We {have enough money|pay for|have the funds for|manage to pay for|find the money for|come up with the money for|meet the expense of|give|offer|present|allow|provide} the most seamless photo booth rental experience and have the most Award-winning Photo Booths in {yellowish-brown|orangey|tawny|ocher|orange|yellow} County. Our booths are {campaigner|protester|objector|militant|advocate|forward looking|advanced|futuristic|modern|avant-garde|innovative|highly developed|ahead of its time|liberal|open-minded|broadminded|enlightened|radical|unbiased|unprejudiced} photo booths {following|subsequent to|behind|later than|past|gone|once|when|as soon as|considering|taking into account|with|bearing in mind|taking into consideration|afterward|subsequently|later|next|in the manner of|in imitation of|similar to|like|in the same way as} cutting-edge technology such as custom branding, {total|complete|utter|unqualified|unconditional|unlimited|supreme|fixed|unmodified|unadulterated|pure|perfect|unquestionable|conclusive|resolved|firm|definite|unmovable|final|unchangeable|fixed idea|solution|answer|resolution|truth|given} photos, top-of-the-line printers, and {profusion|great quantity|large quantity|plenty|loads|wealth} of fun props. 
Whether youre looking to {have enough money|pay for|have the funds for|manage to pay for|find the money for|come up with the money for|meet the expense of|give|offer|present|allow|provide} a fun experience for your wedding guests or you {habit|compulsion|dependence|need|obsession|craving|infatuation} a memorable prize at your {next-door|adjacent|neighboring|next|bordering} corporate event, our booths are {perfect|absolute} for {all|every} kinds of events; Corporate events, weddings, anniversaries, birthdays, and graduations. {right of entry|admission|right to use|admittance|entre|contact|way in|entrance|entry|approach|gate|door|get into|retrieve|open|log on|read|edit|gain access to} us today for a {pardon|forgive|clear|release|free} consultation {following|subsequent to|behind|later than|past|gone|once|when|as soon as|considering|taking into account|with|bearing in mind|taking into consideration|afterward|subsequently|later|next|in the manner of|in imitation of|similar to|like|in the same way as} the premiere photo booth rental company in {yellowish-brown|orangey|tawny|ocher|orange|yellow} County. {make|create} your {next-door|adjacent|neighboring|next|bordering} {yellowish-brown|orangey|tawny|ocher|orange|yellow} County-area {matter|issue|concern|business|situation|event|thing} stand out, whether it's a wedding, {educational|school|college|university|scholastic|studious|intellectual|scholarly|bookish|literary|learned|theoretical|speculative|moot|hypothetical|researcher|assistant professor|instructor|teacher} dance, graduation party, or corporate gathering. As the premier photo booth rental {help|assist|support|abet|give support to|minister to|relieve|serve|sustain|facilitate|promote|encourage|further|advance|foster|bolster|assistance|help|support|relief|benefits|encouragement|service|utility} in {yellowish-brown|orangey|tawny|ocher|orange|yellow} County, we {have enough money|pay for|have the funds for|manage to pay for|find the money for|come up with the money for|meet the expense of|give|offer|present|allow|provide} {happening|going on|occurring|taking place|up|in the works|stirring} an unforgettable photo experience, that will {depart|leave} your guests {following|subsequent to|behind|later than|past|gone|once|when|as soon as|considering|taking into account|with|bearing in mind|taking into consideration|afterward|subsequently|later|next|in the manner of|in imitation of|similar to|like|in the same way as} special memories. {} Our Tustin Photo Booth Rental is an {amazing|incredible|unbelievable} photo booth experience {matter|issue|concern|business|situation|event|thing} in {yellowish-brown|orangey|tawny|ocher|orange|yellow} County, CA. Our photo booth {facilities|services} are detailed &amp; professional, and we have a reputation for providing {good|great} {facilities|services} {following|subsequent to|behind|later than|past|gone|once|when|as soon as|considering|taking into account|with|bearing in mind|taking into consideration|afterward|subsequently|later|next|in the manner of|in imitation of|similar to|like|in the same way as} our all-inclusive packages and best {attainable|realizable|possible|reachable|doable|practicable|feasible|viable|realistic} photo experiences. We {pride|narcissism|self-importance|conceit|arrogance|egotism} ourselves {on|upon} our honest customer {help|assist|support|abet|give support to|minister to|relieve|serve|sustain|facilitate|promote|encourage|further|advance|foster|bolster|assistance|help|support|relief|benefits|encouragement|service|utility} and tailor-made for {amalgamation|incorporation|assimilation|combination|inclusion|fascination|interest|captivation|engagement|immersion|raptness|concentration} and entertainment. You will {get|acquire} the Best Photo Booth {agreement|harmony|concurrence|unity|treaty|agreement|settlement|pact|deal} In Town {following|subsequent to|behind|later than|past|gone|once|when|as soon as|considering|taking into account|with|bearing in mind|taking into consideration|afterward|subsequently|later|next|in the manner of|in imitation of|similar to|like|in the same way as} Tustin Photo Booth Rental than any {additional|extra|supplementary|further|new|other} photo booth company in {yellowish-brown|orangey|tawny|ocher|orange|yellow} County! We {have enough money|pay for|have the funds for|manage to pay for|find the money for|come up with the money for|meet the expense of|give|offer|present|allow|provide} World Class Rated photo booth rental {facilities|services} {close|near} {yellowish-brown|orangey|tawny|ocher|orange|yellow} County, CA. We {have enough money|pay for|have the funds for|manage to pay for|find the money for|come up with the money for|meet the expense of|give|offer|present|allow|provide} custom branding, the {totally|completely|utterly|extremely|entirely|enormously|very|definitely|certainly|no question|agreed|unconditionally|unquestionably|categorically} best in unique or custom Photo Booth activations, {sleek|smooth|slick} Designs, and highest {atmosphere|feel|setting|environment|mood|vibes|character|air|quality|tone} {help|assist|support|abet|give support to|minister to|relieve|serve|sustain|facilitate|promote|encourage|further|advance|foster|bolster|assistance|help|support|relief|benefits|encouragement|service|utility} in Los Angeles and {all|every} of {yellowish-brown|orangey|tawny|ocher|orange|yellow} County. The Best Corporate Photo Booth is an award-winning Los Angeles based providing unique and {amazing|incredible|unbelievable} photo booth experiences. We {have enough money|pay for|have the funds for|manage to pay for|find the money for|come up with the money for|meet the expense of|give|offer|present|allow|provide} one of the most unique photo booth experiences in SOCAL. Our Photo Booths are the {perfect|absolute} fit for your {matter|issue|concern|business|situation|event|thing} and {have enough money|pay for|have the funds for|manage to pay for|find the money for|come up with the money for|meet the expense of|give|offer|present|allow|provide} {total|complete|utter|unqualified|unconditional|unlimited|supreme|fixed|unmodified|unadulterated|pure|perfect|unquestionable|conclusive|resolved|firm|definite|unmovable|final|unchangeable|fixed idea|solution|answer|resolution|truth|given} prints for {all|every} your guests to {believe|recognize|agree to|admit|acknowledge|understand|allow|agree to|say yes|consent|say you will|give a positive response|receive|take|put up with|endure|tolerate|bow to|take|resign yourself to|take on|undertake|acknowledge|assume} {house|home} {following|subsequent to|behind|later than|past|gone|once|when|as soon as|considering|taking into account|with|bearing in mind|taking into consideration|afterward|subsequently|later|next|in the manner of|in imitation of|similar to|like|in the same way as} them. Our booths are sleek, modern, and the highest {atmosphere|feel|setting|environment|mood|vibes|character|air|quality|tone} in Los Angeles and {all|every} of {yellowish-brown|orangey|tawny|ocher|orange|yellow} County. More than just photo booth rental, Tustin Photo Booth Rental is your one-stop shop for top-quality, and Feature-filled photo booths in {yellowish-brown|orangey|tawny|ocher|orange|yellow} County. {following|subsequent to|behind|later than|past|gone|once|when|as soon as|considering|taking into account|with|bearing in mind|taking into consideration|afterward|subsequently|later|next|in the manner of|in imitation of|similar to|like|in the same way as} a number of options to {choose|pick} from, we have photo booth rentals throughout {yellowish-brown|orangey|tawny|ocher|orange|yellow} County; {concerning|regarding|in relation to|on the subject of|on|with reference to|as regards|a propos|vis--vis|re|approximately|roughly|in the region of|around|almost|nearly|approaching|not far off from|on the order of|going on for|in this area|roughly speaking|more or less|something like|just about|all but} Irvine and La Habra, Anaheim, Long Beach, Buena Park, Yorba Linda, Costa Mesa, Fountain Valley, Lake Forest, Los Alamitos, Laguna Beach, Laguna Hills, Lake Forest, and the Huntington {beach|seashore} Coastal {place|area} along {following|subsequent to|behind|later than|past|gone|once|when|as soon as|considering|taking into account|with|bearing in mind|taking into consideration|afterward|subsequently|later|next|in the manner of|in imitation of|similar to|like|in the same way as} La Habra, Cerritos, Tustin, and Dana Point, as {capably|well|skillfully|competently|with ease|without difficulty} as {all|every} of {yellowish-brown|orangey|tawny|ocher|orange|yellow} County. Our company specializes in providing you {following|subsequent to|behind|later than|past|gone|once|when|as soon as|considering|taking into account|with|bearing in mind|taking into consideration|afterward|subsequently|later|next|in the manner of|in imitation of|similar to|like|in the same way as} High-Quality Pictures to {assist|help|support|back|back up|encourage|urge on|put up to|incite} {make|create} your {matter|issue|concern|business|situation|event|thing} a {good|great} and fun {habit|mannerism|way|quirk|showing off|pretentiousness|exaggeration|pretension|artifice} to {entertain|occupy|keep busy|interest|absorb|engross|keep amused|make laugh|make smile|charm|please|divert} for any occasion. {right of entry|admission|right to use|admittance|entre|contact|way in|entrance|entry|approach|gate|door|get into|retrieve|open|log on|read|edit|gain access to} us today and {let|allow} us know what we can {attain|get|realize|accomplish|reach|do|complete|pull off} to {make|create} a {lively|vigorous|energetic|full of life|on the go|full of zip|dynamic|in force|functioning|effective|in action|operating|operational|functional|working|working|practicing|involved|committed|enthusiastic|keen} {atmosphere|feel|setting|environment|mood|vibes|character|air|quality|tone} for {all|every} to enjoy. If you are searching for the best photo booth rental company in {yellowish-brown|orangey|tawny|ocher|orange|yellow} County, {following|subsequent to|behind|later than|past|gone|once|when|as soon as|considering|taking into account|with|bearing in mind|taking into consideration|afterward|subsequently|later|next|in the manner of|in imitation of|similar to|like|in the same way as} satisfaction guaranteed, {later|after that|subsequently|then|next} {see|look} no further! Tustin Photo Booth Rental is your one-stop shop that offers {summit|top} photo booth selections {easy to get to|nearby|available|reachable|easily reached|handy|to hand|open|within reach|manageable|comprehensible|understandable|user-friendly|easy to use|clear|straightforward|simple|approachable|affable|genial|friendly|welcoming} for your {next-door|adjacent|neighboring|next|bordering} OC event. {following|subsequent to|behind|later than|past|gone|once|when|as soon as|considering|taking into account|with|bearing in mind|taking into consideration|afterward|subsequently|later|next|in the manner of|in imitation of|similar to|like|in the same way as} {on top of|over|higher than|more than|greater than|higher than|beyond|exceeding} twenty years of experience, underneath our belts our staff is 5-star rated {following|subsequent to|behind|later than|past|gone|once|when|as soon as|considering|taking into account|with|bearing in mind|taking into consideration|afterward|subsequently|later|next|in the manner of|in imitation of|similar to|like|in the same way as} it comes to making a flawless photo booth to {make|create} your {matter|issue|concern|business|situation|event|thing} stand out. From weddings to quinceaeras we have you covered; Whether it's a corporate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at Fashion Island, a wedding reception {on|upon} the Laguna Coast, or just a party {following|subsequent to|behind|later than|past|gone|once|when|as soon as|considering|taking into account|with|bearing in mind|taking into consideration|afterward|subsequently|later|next|in the manner of|in imitation of|similar to|like|in the same way as} {associates|connections|links|friends|contacts} in Costa Mesa, our photo booth will {assist|help|support|back|back up|encourage|urge on|put up to|incite} you {make|create} instant memories that everyone will love. We {have enough money|pay for|have the funds for|manage to pay for|find the money for|come up with the money for|meet the expense of|give|offer|present|allow|provide} premier Photo Booths Fun For {all|every} Ages, a super-fun experience {following|subsequent to|behind|later than|past|gone|once|when|as soon as|considering|taking into account|with|bearing in mind|taking into consideration|afterward|subsequently|later|next|in the manner of|in imitation of|similar to|like|in the same way as} {total|complete|utter|unqualified|unconditional|unlimited|supreme|fixed|unmodified|unadulterated|pure|perfect|unquestionable|conclusive|resolved|firm|definite|unmovable|final|unchangeable|fixed idea|solution|answer|resolution|truth|given} photos, and {so|for that reason|therefore|hence|as a result|consequently|thus|in view of that|appropriately|suitably|correspondingly|fittingly} much more! Our Corporate Photo Booth rental is the premier photo booth rental company in {all|every} of {yellowish-brown|orangey|tawny|ocher|orange|yellow} County, CA, {perfect|absolute} for Holiday Office Parties, Holiday Festivals, {house|home} Parties, Christmas Celebrations, Hanukkah Parties, and, of course, {additional|extra|supplementary|further|new|other} Years Eve Galas. We are a leading photo entertainment provider for Weddings, Birthdays, Quinceaeras, and {additional|extra|supplementary|further|new|other} special {activities|actions|events|happenings|goings-on|deeds|comings and goings|undertakings|endeavors}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 Our photo booths are Social Media Ready and {have enough money|pay for|have the funds for|manage to pay for|find the money for|come up with the money for|meet the expense of|give|offer|present|allow|provide} {total|complete|utter|unqualified|unconditional|unlimited|supreme|fixed|unmodified|unadulterated|pure|perfect|unquestionable|conclusive|resolved|firm|definite|unmovable|final|unchangeable|fixed idea|solution|answer|resolution|truth|given} prints {following|subsequent to|behind|later than|past|gone|once|when|as soon as|considering|taking into account|with|bearing in mind|taking into consideration|afterward|subsequently|later|next|in the manner of|in imitation of|similar to|like|in the same way as} custom branding to {make|create} a customized experience for any event.
</t>
  </si>
  <si>
    <t>&lt;p&gt;We {have enough money|pay for|have the funds for|manage to pay for|find the money for|come up with the money for|meet the expense of|give|offer|present|allow|provide} premium {atmosphere|feel|setting|environment|mood|vibes|character|air|quality|tone} slow {action|movement|motion|bustle|commotion|doings|goings-on|pursuit|interest|hobby|occupation|leisure interest|endeavor|pastime} 360 VideoBooths, offering upscale photo activations for your special {matter|issue|concern|business|situation|event|thing} or wedding. our family-owned and operated team is the {perfect|absolute} photo entertainment {solution|answer} for corporate events, schools, weddings, private parties, and interactive brand activations that is {good|great} for Corporate Events. For custom onsite branding, we can {assist|help|support|back|back up|encourage|urge on|put up to|incite} you {make|create} a {lively|vigorous|energetic|full of life|on the go|full of zip|dynamic|in force|functioning|effective|in action|operating|operational|functional|working|working|practicing|involved|committed|enthusiastic|keen} {atmosphere|feel|setting|environment|mood|vibes|character|air|quality|tone} for {all|every} to enjoy {following|subsequent to|behind|later than|past|gone|once|when|as soon as|considering|taking into account|with|bearing in mind|taking into consideration|afterward|subsequently|later|next|in the manner of|in imitation of|similar to|like|in the same way as} our {astonishing|startling|stunning} 360 video content. Instantly {share|portion|part|allocation|allowance|ration} this viral video content to {promote|publicize|market|present|push|puff|announce|broadcast|make known|make public|publicize|spread around|shout from the rooftops|shout out} your brand and event; guaranteed to {make|create} your corporate event, wedding, or {option|choice|substitute|other|another|substitute|unusual|different|unconventional|out of the ordinary|marginal|unorthodox|complementary} special occasion extraordinary, our {tribute|honor|great compliment|rave review|award|praise} Winning 360 VideoBooth {help|assist|support|abet|give support to|minister to|relieve|serve|sustain|facilitate|promote|encourage|further|advance|foster|bolster|assistance|help|support|relief|benefits|encouragement|service|utility} allows guests to interact {following|subsequent to|behind|later than|past|gone|once|when|as soon as|considering|taking into account|with|bearing in mind|taking into consideration|afterward|subsequently|later|next|in the manner of|in imitation of|similar to|like|in the same way as} the sturdy platform to {make|create} their own 360 videos of themselves. Our PhotoBooth is a crowd-pleaser that captures a variety of videos that you can instantly upload to social media and {share|portion|part|allocation|allowance|ration} {following|subsequent to|behind|later than|past|gone|once|when|as soon as|considering|taking into account|with|bearing in mind|taking into consideration|afterward|subsequently|later|next|in the manner of|in imitation of|similar to|like|in the same way as} {associates|connections|links|friends|contacts} and family. We have been in the photo {publicity|promotion|marketing} game for {on top of|over|higher than|more than|greater than|higher than|beyond|exceeding} 10 years and are trusted by brands, {matter|issue|concern|business|situation|event|thing} companies, and party planners looking for more interactive photo experiences that {drive|steer} {amalgamation|incorporation|assimilation|combination|inclusion|fascination|interest|captivation|engagement|immersion|raptness|concentration} will spice {happening|going on|occurring|taking place|up|in the works|stirring} any event, and are tailor-made for {amalgamation|incorporation|assimilation|combination|inclusion|fascination|interest|captivation|engagement|immersion|raptness|concentration} and entertainment. {} Our 360 VideoBooth is custom-tailored to your {matter|issue|concern|business|situation|event|thing} needs and allows users to record, {shorten|edit|condense|reduce|abbreviate|cut} and {share|portion|part|allocation|allowance|ration} videos within 60 seconds. Plus, custom branding options ensure {all|every} {matter|issue|concern|business|situation|event|thing} is an {intensification|strengthening|magnification|augmentation|extension|increase|enlargement|further explanation|further details|elaboration|clarification|development} of your own brand, and provides a unique {accessory|adjunct|supplement|complement|addition|auxiliary} to just {approximately|roughly|about|more or less|nearly|not quite|just about|virtually|practically|very nearly} any event. Creating a seamless video experience is just one of the many ways we can {assist|help|support|back|back up|encourage|urge on|put up to|incite} you {achieve|accomplish|attain|reach} your {matter|issue|concern|business|situation|event|thing} {publicity|promotion|marketing} goals. {attain|get|realize|accomplish|reach|do|complete|pull off} you know what the {perfect|absolute} viral {publicity|promotion|marketing} {solution|answer} to {speak to|lecture to|talk to|tackle|deal with|take in hand|attend to|concentrate on|focus on|take up|adopt|direct|forward|deliver|dispatch|refer} you a 5-star corporate event? {} Our {tribute|honor|great compliment|rave review|award|praise} Winning 360 video booth Service, captures people from {all|every} angles {following|subsequent to|behind|later than|past|gone|once|when|as soon as|considering|taking into account|with|bearing in mind|taking into consideration|afterward|subsequently|later|next|in the manner of|in imitation of|similar to|like|in the same way as} our {amazing|incredible|unbelievable} 360 videos which can be instantly shared in moments. There are lots of basic photo booths out there that {believe|recognize|agree to|admit|acknowledge|understand|allow|agree to|say yes|consent|say you will|give a positive response|receive|take|put up with|endure|tolerate|bow to|take|resign yourself to|take on|undertake|acknowledge|assume} pro-quality photos, but what makes ours {exchange|swap|interchange|rotate|every other|alternating|every second|vary|swing|oscillate|alternative|substitute|different|substitute|stand-in|alternative} is that we {have enough money|pay for|have the funds for|manage to pay for|find the money for|come up with the money for|meet the expense of|give|offer|present|allow|provide} a {sufficiently|adequately|abundantly|thoroughly|fully} Customizable photo experience {following|subsequent to|behind|later than|past|gone|once|when|as soon as|considering|taking into account|with|bearing in mind|taking into consideration|afterward|subsequently|later|next|in the manner of|in imitation of|similar to|like|in the same way as} our 360 VideoBooths. {following|subsequent to|behind|later than|past|gone|once|when|as soon as|considering|taking into account|with|bearing in mind|taking into consideration|afterward|subsequently|later|next|in the manner of|in imitation of|similar to|like|in the same way as} a 360 VideoBooth, guests can {hop|jump} {on|upon} the platform and it will automatically {exchange|swap|interchange|rotate|every other|alternating|every second|vary|swing|oscillate|alternative|substitute|different|substitute|stand-in|alternative} {concerning|regarding|in relation to|on the subject of|on|with reference to|as regards|a propos|vis--vis|re|approximately|roughly|in the region of|around|almost|nearly|approaching|not far off from|on the order of|going on for|in this area|roughly speaking|more or less|something like|just about|all but} them to {take possession of|seize|take over|occupy|capture|invade|take control of|appropriate|commandeer} themselves from {all|every} angles.&lt;/p&gt;&lt;p&gt;&lt;br&gt;&lt;/p&gt;&lt;p&gt;&lt;br&gt;&lt;/p&gt;&lt;p&gt;You already hired a photographer to {take possession of|seize|take over|occupy|capture|invade|take control of|appropriate|commandeer} {compound|complex|merged|fused|combined|combination|multiple|multipart} angles of your event, but a photo booth is {exchange|swap|interchange|rotate|every other|alternating|every second|vary|swing|oscillate|alternative|substitute|different|substitute|stand-in|alternative} from hiring an {matter|issue|concern|business|situation|event|thing} photographer and is The {perfect|absolute} {have the same opinion|concur|be in agreement|see eye to eye|be of the same mind|be of the same opinion|consent|say yes|fall in with|assent|acquiesce|accede|grant|permit|allow|go along with|get along with|reach agreement|come to an agreement|come to an understanding|settle|reach a decision|approve|decide|correspond|match|be the same|tie in|harmonize|be consistent with} for a Baby shower, gender reveal, private event, or corporate party. Even if you have a photographer for your event, photo booth rentals are a {good|great} {habit|mannerism|way|quirk|showing off|pretentiousness|exaggeration|pretension|artifice} to {take possession of|seize|take over|occupy|capture|invade|take control of|appropriate|commandeer} the {cartoon|moving picture|animatronics|computer graphics|simulation|liveliness|energy|vibrancy|life|vigor|vivaciousness|dynamism|enthusiasm|excitement|activity|sparkle|spirit} of your {matter|issue|concern|business|situation|event|thing} and {get|acquire} the party started immediately. Photo booth rentals can {take possession of|seize|take over|occupy|capture|invade|take control of|appropriate|commandeer} High-Quality Pictures in a booth {place|area} but {conventional|established|customary|acknowledged|usual|traditional|time-honored|received|expected|normal|standard} photography will {stroll|saunter|wander|mosey|promenade|walk} {concerning|regarding|in relation to|on the subject of|on|with reference to|as regards|a propos|vis--vis|re|approximately|roughly|in the region of|around|almost|nearly|approaching|not far off from|on the order of|going on for|in this area|roughly speaking|more or less|something like|just about|all but} and document the event. A photo booth is {good|great} For Weddings and will be a fun {habit|mannerism|way|quirk|showing off|pretentiousness|exaggeration|pretension|artifice} to {entertain|occupy|keep busy|interest|absorb|engross|keep amused|make laugh|make smile|charm|please|divert} at any occasion. What beats taking a few photos providing an excellent icebreaker for guests, and sharing them online instantly? {} Photo booth rentals, {following|subsequent to|behind|later than|past|gone|once|when|as soon as|considering|taking into account|with|bearing in mind|taking into consideration|afterward|subsequently|later|next|in the manner of|in imitation of|similar to|like|in the same way as} dancing, drinking, and {additional|extra|supplementary|further|new|other} entertainment events, are more {approximately|roughly|about|more or less|nearly|not quite|just about|virtually|practically|very nearly} the experience and are a {good|great} {habit|mannerism|way|quirk|showing off|pretentiousness|exaggeration|pretension|artifice} to {following|subsequent to|behind|later than|past|gone|once|when|as soon as|considering|taking into account|with|bearing in mind|taking into consideration|afterward|subsequently|later|next|in the manner of|in imitation of|similar to|like|in the same way as} branded {real|definite|genuine|authentic|concrete|tangible} keepsakes and {make|create} a customized experience for any event. We specialize in corporate {activities|actions|events|happenings|goings-on|deeds|comings and goings|undertakings|endeavors} but a photo booth is a {perfect|absolute} {accessory|adjunct|supplement|complement|addition|auxiliary} to {concerning|regarding|in relation to|on the subject of|on|with reference to|as regards|a propos|vis--vis|re|approximately|roughly|in the region of|around|almost|nearly|approaching|not far off from|on the order of|going on for|in this area|roughly speaking|more or less|something like|just about|all but} any type of event, from weddings to corporate events, providing interactive entertainment for your visitors. As an {extra|added|supplementary|other|further|bonus} bonus, Creating a branded experience by printing photos at your {matter|issue|concern|business|situation|event|thing} is {yet|still|nevertheless} a {totally|completely|utterly|extremely|entirely|enormously|very|definitely|certainly|no question|agreed|unconditionally|unquestionably|categorically} {popular|well-liked} service. Yes, and nothing will spice {happening|going on|occurring|taking place|up|in the works|stirring} any {matter|issue|concern|business|situation|event|thing} {following|subsequent to|behind|later than|past|gone|once|when|as soon as|considering|taking into account|with|bearing in mind|taking into consideration|afterward|subsequently|later|next|in the manner of|in imitation of|similar to|like|in the same way as} a 1st class photo booth print. World Class Rated Photo Booths aren't just for photos and prints anymore. Whether you're booking a {insane|crazy} boomerang or a selfie booth where you can shoot GIFs, or renting an inflatable photo booth that's {perfect|absolute} for your {sweet|gorgeous|delightful|lovable|delectable|endearing|cute|charming|attractive|lovely} 16-year-old, our {timeless|eternal|unchanging|classic|everlasting|perpetual} wedding photo booths are a unique {accessory|adjunct|supplement|complement|addition|auxiliary} to just {approximately|roughly|about|more or less|nearly|not quite|just about|virtually|practically|very nearly} any event. There are {plus|in addition to|as well as|with|along with|furthermore|moreover|also|then|after that|afterward|next|as a consequence} some high-end options in the premium GLAM booth, that features high-quality prints. At this booth, you can print our own High-Quality Pictures {following|subsequent to|behind|later than|past|gone|once|when|as soon as|considering|taking into account|with|bearing in mind|taking into consideration|afterward|subsequently|later|next|in the manner of|in imitation of|similar to|like|in the same way as} an airbrushed {see|look} in one shot. You can {plus|in addition to|as well as|with|along with|furthermore|moreover|also|then|after that|afterward|next|as a consequence} use special photo filters to {make|create} a {in fact|really|in point of fact|in reality|truly|essentially} special and unique {accessory|adjunct|supplement|complement|addition|auxiliary} to just {approximately|roughly|about|more or less|nearly|not quite|just about|virtually|practically|very nearly} any {matter|issue|concern|business|situation|event|thing} And {make|create} slow {action|movement|motion|bustle|commotion|doings|goings-on|pursuit|interest|hobby|occupation|leisure interest|endeavor|pastime} videos {following|subsequent to|behind|later than|past|gone|once|when|as soon as|considering|taking into account|with|bearing in mind|taking into consideration|afterward|subsequently|later|next|in the manner of|in imitation of|similar to|like|in the same way as} our {additional|extra|supplementary|further|new|other} 360 video booth rental that provides a first-class, easy-to-use photo experience.&lt;/p&gt;&lt;p&gt;&lt;br&gt;&lt;/p&gt;&lt;p&gt;Lucky Frog Photo Booth is A family-owned and operated team of Photogs that is considered one of the premier photo booth rental companies in {yellowish-brown|orangey|tawny|ocher|orange|yellow} County CA. We {have enough money|pay for|have the funds for|manage to pay for|find the money for|come up with the money for|meet the expense of|give|offer|present|allow|provide} the BEST photo booth experience in {yellowish-brown|orangey|tawny|ocher|orange|yellow} County, {following|subsequent to|behind|later than|past|gone|once|when|as soon as|considering|taking into account|with|bearing in mind|taking into consideration|afterward|subsequently|later|next|in the manner of|in imitation of|similar to|like|in the same way as} {campaigner|protester|objector|militant|advocate|forward looking|advanced|futuristic|modern|avant-garde|innovative|highly developed|ahead of its time|liberal|open-minded|broadminded|enlightened|radical|unbiased|unprejudiced} and {higher|superior|highly developed|sophisticated|complex|difficult|later|far along|well along|far ahead|well ahead|future|progressive|forward-thinking|unconventional|cutting edge|innovative|vanguard|forward-looking} photo booths that are a {good|great} {habit|mannerism|way|quirk|showing off|pretentiousness|exaggeration|pretension|artifice} to {take possession of|seize|take over|occupy|capture|invade|take control of|appropriate|commandeer} the {cartoon|moving picture|animatronics|computer graphics|simulation|liveliness|energy|vibrancy|life|vigor|vivaciousness|dynamism|enthusiasm|excitement|activity|sparkle|spirit} of your {matter|issue|concern|business|situation|event|thing} and a {perfect|absolute} {accessory|adjunct|supplement|complement|addition|auxiliary} to corporate events, weddings, parties, and {additional|extra|supplementary|further|new|other} social gatherings {concerning|regarding|in relation to|on the subject of|on|with reference to|as regards|a propos|vis--vis|re|approximately|roughly|in the region of|around|almost|nearly|approaching|not far off from|on the order of|going on for|in this area|roughly speaking|more or less|something like|just about|all but} OC. {} We {have enough money|pay for|have the funds for|manage to pay for|find the money for|come up with the money for|meet the expense of|give|offer|present|allow|provide} upscale photo activations for your special {matter|issue|concern|business|situation|event|thing} or wedding along {following|subsequent to|behind|later than|past|gone|once|when|as soon as|considering|taking into account|with|bearing in mind|taking into consideration|afterward|subsequently|later|next|in the manner of|in imitation of|similar to|like|in the same way as} top-notch photo booths and we are a photo entertainment company that specializes in fun for any occasion. Each feature-filled photo booth is a {good|great} icebreaker for guests and is guaranteed to {make|create} your corporate {matter|issue|concern|business|situation|event|thing} stand out.&lt;/p&gt;&lt;p&gt;Looking for the best photo booth rental company in {yellowish-brown|orangey|tawny|ocher|orange|yellow} County {following|subsequent to|behind|later than|past|gone|once|when|as soon as|considering|taking into account|with|bearing in mind|taking into consideration|afterward|subsequently|later|next|in the manner of|in imitation of|similar to|like|in the same way as} {tribute|honor|great compliment|rave review|award|praise} Winning {help|assist|support|abet|give support to|minister to|relieve|serve|sustain|facilitate|promote|encourage|further|advance|foster|bolster|assistance|help|support|relief|benefits|encouragement|service|utility} and {high|tall} {atmosphere|feel|setting|environment|mood|vibes|character|air|quality|tone} prints? {see|look} no {additional|extra|supplementary|further|new|other} than our Tustin-based Photo Booth Rental, your premier photo booth rental company tailor-made for {amalgamation|incorporation|assimilation|combination|inclusion|fascination|interest|captivation|engagement|immersion|raptness|concentration} and entertainment. Photo booths have become a mainstay at {all|every} OC events, {perfect|absolute} for {all|every} events: corporate events, weddings, anniversaries, birthdays, and graduations. {get|acquire} the best photo booth rental in {yellowish-brown|orangey|tawny|ocher|orange|yellow} county, and we are {plus|in addition to|as well as|with|along with|furthermore|moreover|also|then|after that|afterward|next|as a consequence} the Best Wedding Photo Booth in {yellowish-brown|orangey|tawny|ocher|orange|yellow} County. We {have enough money|pay for|have the funds for|manage to pay for|find the money for|come up with the money for|meet the expense of|give|offer|present|allow|provide} the most seamless photo booth rental experience and have the most Award-winning Photo Booths in {yellowish-brown|orangey|tawny|ocher|orange|yellow} County. Our booths are {campaigner|protester|objector|militant|advocate|forward looking|advanced|futuristic|modern|avant-garde|innovative|highly developed|ahead of its time|liberal|open-minded|broadminded|enlightened|radical|unbiased|unprejudiced} photo booths {following|subsequent to|behind|later than|past|gone|once|when|as soon as|considering|taking into account|with|bearing in mind|taking into consideration|afterward|subsequently|later|next|in the manner of|in imitation of|similar to|like|in the same way as} cutting-edge technology such as custom branding, {total|complete|utter|unqualified|unconditional|unlimited|supreme|fixed|unmodified|unadulterated|pure|perfect|unquestionable|conclusive|resolved|firm|definite|unmovable|final|unchangeable|fixed idea|solution|answer|resolution|truth|given} photos, top-of-the-line printers, and {profusion|great quantity|large quantity|plenty|loads|wealth} of fun props.&amp;nbsp;&lt;/p&gt;&lt;p&gt;Whether youre looking to {have enough money|pay for|have the funds for|manage to pay for|find the money for|come up with the money for|meet the expense of|give|offer|present|allow|provide} a fun experience for your wedding guests or you {habit|compulsion|dependence|need|obsession|craving|infatuation} a memorable prize at your {next-door|adjacent|neighboring|next|bordering} corporate event, our booths are {perfect|absolute} for {all|every} kinds of events; Corporate events, weddings, anniversaries, birthdays, and graduations. {right of entry|admission|right to use|admittance|entre|contact|way in|entrance|entry|approach|gate|door|get into|retrieve|open|log on|read|edit|gain access to} us today for a {pardon|forgive|clear|release|free} consultation {following|subsequent to|behind|later than|past|gone|once|when|as soon as|considering|taking into account|with|bearing in mind|taking into consideration|afterward|subsequently|later|next|in the manner of|in imitation of|similar to|like|in the same way as} the premiere photo booth rental company in {yellowish-brown|orangey|tawny|ocher|orange|yellow} County. {make|create} your {next-door|adjacent|neighboring|next|bordering} {yellowish-brown|orangey|tawny|ocher|orange|yellow} County-area {matter|issue|concern|business|situation|event|thing} stand out, whether it's a wedding, {educational|school|college|university|scholastic|studious|intellectual|scholarly|bookish|literary|learned|theoretical|speculative|moot|hypothetical|researcher|assistant professor|instructor|teacher} dance, graduation party, or corporate gathering. As the premier photo booth rental {help|assist|support|abet|give support to|minister to|relieve|serve|sustain|facilitate|promote|encourage|further|advance|foster|bolster|assistance|help|support|relief|benefits|encouragement|service|utility} in {yellowish-brown|orangey|tawny|ocher|orange|yellow} County, we {have enough money|pay for|have the funds for|manage to pay for|find the money for|come up with the money for|meet the expense of|give|offer|present|allow|provide} {happening|going on|occurring|taking place|up|in the works|stirring} an unforgettable photo experience, that will {depart|leave} your guests {following|subsequent to|behind|later than|past|gone|once|when|as soon as|considering|taking into account|with|bearing in mind|taking into consideration|afterward|subsequently|later|next|in the manner of|in imitation of|similar to|like|in the same way as} special memories. {} Our Tustin Photo Booth Rental is an {amazing|incredible|unbelievable} photo booth experience {matter|issue|concern|business|situation|event|thing} in {yellowish-brown|orangey|tawny|ocher|orange|yellow} County, CA. Our photo booth {facilities|services} are detailed &amp;amp; professional, and we have a reputation for providing {good|great} {facilities|services} {following|subsequent to|behind|later than|past|gone|once|when|as soon as|considering|taking into account|with|bearing in mind|taking into consideration|afterward|subsequently|later|next|in the manner of|in imitation of|similar to|like|in the same way as} our all-inclusive packages and best {attainable|realizable|possible|reachable|doable|practicable|feasible|viable|realistic} photo experiences. We {pride|narcissism|self-importance|conceit|arrogance|egotism} ourselves {on|upon} our honest customer {help|assist|support|abet|give support to|minister to|relieve|serve|sustain|facilitate|promote|encourage|further|advance|foster|bolster|assistance|help|support|relief|benefits|encouragement|service|utility} and tailor-made for {amalgamation|incorporation|assimilation|combination|inclusion|fascination|interest|captivation|engagement|immersion|raptness|concentration} and entertainment. You will {get|acquire} the Best Photo Booth {agreement|harmony|concurrence|unity|treaty|agreement|settlement|pact|deal} In Town {following|subsequent to|behind|later than|past|gone|once|when|as soon as|considering|taking into account|with|bearing in mind|taking into consideration|afterward|subsequently|later|next|in the manner of|in imitation of|similar to|like|in the same way as} Tustin Photo Booth Rental than any {additional|extra|supplementary|further|new|other} photo booth company in {yellowish-brown|orangey|tawny|ocher|orange|yellow} County! We {have enough money|pay for|have the funds for|manage to pay for|find the money for|come up with the money for|meet the expense of|give|offer|present|allow|provide} World Class Rated photo booth rental {facilities|services} {close|near} {yellowish-brown|orangey|tawny|ocher|orange|yellow} County, CA. We {have enough money|pay for|have the funds for|manage to pay for|find the money for|come up with the money for|meet the expense of|give|offer|present|allow|provide} custom branding, the {totally|completely|utterly|extremely|entirely|enormously|very|definitely|certainly|no question|agreed|unconditionally|unquestionably|categorically} best in unique or custom Photo Booth activations, {sleek|smooth|slick} Designs, and highest {atmosphere|feel|setting|environment|mood|vibes|character|air|quality|tone} {help|assist|support|abet|give support to|minister to|relieve|serve|sustain|facilitate|promote|encourage|further|advance|foster|bolster|assistance|help|support|relief|benefits|encouragement|service|utility} in Los Angeles and {all|every} of {yellowish-brown|orangey|tawny|ocher|orange|yellow} County. The Best Corporate Photo Booth is an award-winning Los Angeles based providing unique and {amazing|incredible|unbelievable} photo booth experiences. We {have enough money|pay for|have the funds for|manage to pay for|find the money for|come up with the money for|meet the expense of|give|offer|present|allow|provide} one of the most unique photo booth experiences in SOCAL. Our Photo Booths are the {perfect|absolute} fit for your {matter|issue|concern|business|situation|event|thing} and {have enough money|pay for|have the funds for|manage to pay for|find the money for|come up with the money for|meet the expense of|give|offer|present|allow|provide} {total|complete|utter|unqualified|unconditional|unlimited|supreme|fixed|unmodified|unadulterated|pure|perfect|unquestionable|conclusive|resolved|firm|definite|unmovable|final|unchangeable|fixed idea|solution|answer|resolution|truth|given} prints for {all|every} your guests to {believe|recognize|agree to|admit|acknowledge|understand|allow|agree to|say yes|consent|say you will|give a positive response|receive|take|put up with|endure|tolerate|bow to|take|resign yourself to|take on|undertake|acknowledge|assume} {house|home} {following|subsequent to|behind|later than|past|gone|once|when|as soon as|considering|taking into account|with|bearing in mind|taking into consideration|afterward|subsequently|later|next|in the manner of|in imitation of|similar to|like|in the same way as} them. Our booths are sleek, modern, and the highest {atmosphere|feel|setting|environment|mood|vibes|character|air|quality|tone} in Los Angeles and {all|every} of {yellowish-brown|orangey|tawny|ocher|orange|yellow} County. More than just photo booth rental, Tustin Photo Booth Rental is your one-stop shop for top-quality, and Feature-filled photo booths in {yellowish-brown|orangey|tawny|ocher|orange|yellow} County. {following|subsequent to|behind|later than|past|gone|once|when|as soon as|considering|taking into account|with|bearing in mind|taking into consideration|afterward|subsequently|later|next|in the manner of|in imitation of|similar to|like|in the same way as} a number of options to {choose|pick} from, we have photo booth rentals throughout {yellowish-brown|orangey|tawny|ocher|orange|yellow} County; {concerning|regarding|in relation to|on the subject of|on|with reference to|as regards|a propos|vis--vis|re|approximately|roughly|in the region of|around|almost|nearly|approaching|not far off from|on the order of|going on for|in this area|roughly speaking|more or less|something like|just about|all but} Irvine and La Habra, Anaheim, Long Beach, Buena Park, Yorba Linda, Costa Mesa, Fountain Valley, Lake Forest, Los Alamitos, Laguna Beach, Laguna Hills, Lake Forest, and the Huntington {beach|seashore} Coastal {place|area} along {following|subsequent to|behind|later than|past|gone|once|when|as soon as|considering|taking into account|with|bearing in mind|taking into consideration|afterward|subsequently|later|next|in the manner of|in imitation of|similar to|like|in the same way as} La Habra, Cerritos, Tustin, and Dana Point, as {capably|well|skillfully|competently|with ease|without difficulty} as {all|every} of {yellowish-brown|orangey|tawny|ocher|orange|yellow} County. Our company specializes in providing you {following|subsequent to|behind|later than|past|gone|once|when|as soon as|considering|taking into account|with|bearing in mind|taking into consideration|afterward|subsequently|later|next|in the manner of|in imitation of|similar to|like|in the same way as} High-Quality Pictures to {assist|help|support|back|back up|encourage|urge on|put up to|incite} {make|create} your {matter|issue|concern|business|situation|event|thing} a {good|great} and fun {habit|mannerism|way|quirk|showing off|pretentiousness|exaggeration|pretension|artifice} to {entertain|occupy|keep busy|interest|absorb|engross|keep amused|make laugh|make smile|charm|please|divert} for any occasion. {right of entry|admission|right to use|admittance|entre|contact|way in|entrance|entry|approach|gate|door|get into|retrieve|open|log on|read|edit|gain access to} us today and {let|allow} us know what we can {attain|get|realize|accomplish|reach|do|complete|pull off} to {make|create} a {lively|vigorous|energetic|full of life|on the go|full of zip|dynamic|in force|functioning|effective|in action|operating|operational|functional|working|working|practicing|involved|committed|enthusiastic|keen} {atmosphere|feel|setting|environment|mood|vibes|character|air|quality|tone} for {all|every} to enjoy. If you are searching for the best photo booth rental company in {yellowish-brown|orangey|tawny|ocher|orange|yellow} County, {following|subsequent to|behind|later than|past|gone|once|when|as soon as|considering|taking into account|with|bearing in mind|taking into consideration|afterward|subsequently|later|next|in the manner of|in imitation of|similar to|like|in the same way as} satisfaction guaranteed, {later|after that|subsequently|then|next} {see|look} no further! Tustin Photo Booth Rental is your one-stop shop that offers {summit|top} photo booth selections {easy to get to|nearby|available|reachable|easily reached|handy|to hand|open|within reach|manageable|comprehensible|understandable|user-friendly|easy to use|clear|straightforward|simple|approachable|affable|genial|friendly|welcoming} for your {next-door|adjacent|neighboring|next|bordering} OC event. {following|subsequent to|behind|later than|past|gone|once|when|as soon as|considering|taking into account|with|bearing in mind|taking into consideration|afterward|subsequently|later|next|in the manner of|in imitation of|similar to|like|in the same way as} {on top of|over|higher than|more than|greater than|higher than|beyond|exceeding} twenty years of experience, underneath our belts our staff is 5-star rated {following|subsequent to|behind|later than|past|gone|once|when|as soon as|considering|taking into account|with|bearing in mind|taking into consideration|afterward|subsequently|later|next|in the manner of|in imitation of|similar to|like|in the same way as} it comes to making a flawless photo booth to {make|create} your {matter|issue|concern|business|situation|event|thing} stand out. From weddings to quinceaeras we have you covered; Whether it's a corporate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at Fashion Island, a wedding reception {on|upon} the Laguna Coast, or just a party {following|subsequent to|behind|later than|past|gone|once|when|as soon as|considering|taking into account|with|bearing in mind|taking into consideration|afterward|subsequently|later|next|in the manner of|in imitation of|similar to|like|in the same way as} {associates|connections|links|friends|contacts} in Costa Mesa, our photo booth will {assist|help|support|back|back up|encourage|urge on|put up to|incite} you {make|create} instant memories that everyone will love. We {have enough money|pay for|have the funds for|manage to pay for|find the money for|come up with the money for|meet the expense of|give|offer|present|allow|provide} premier Photo Booths Fun For {all|every} Ages, a super-fun experience {following|subsequent to|behind|later than|past|gone|once|when|as soon as|considering|taking into account|with|bearing in mind|taking into consideration|afterward|subsequently|later|next|in the manner of|in imitation of|similar to|like|in the same way as} {total|complete|utter|unqualified|unconditional|unlimited|supreme|fixed|unmodified|unadulterated|pure|perfect|unquestionable|conclusive|resolved|firm|definite|unmovable|final|unchangeable|fixed idea|solution|answer|resolution|truth|given} photos, and {so|for that reason|therefore|hence|as a result|consequently|thus|in view of that|appropriately|suitably|correspondingly|fittingly} much more! Our Corporate Photo Booth rental is the premier photo booth rental company in {all|every} of {yellowish-brown|orangey|tawny|ocher|orange|yellow} County, CA, {perfect|absolute} for Holiday Office Parties, Holiday Festivals, {house|home} Parties, Christmas Celebrations, Hanukkah Parties, and, of course, {additional|extra|supplementary|further|new|other} Years Eve Galas. We are a leading photo entertainment provider for Weddings, Birthdays, Quinceaeras, and {additional|extra|supplementary|further|new|other} special {activities|actions|events|happenings|goings-on|deeds|comings and goings|undertakings|endeavors}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 Our photo booths are Social Media Ready and {have enough money|pay for|have the funds for|manage to pay for|find the money for|come up with the money for|meet the expense of|give|offer|present|allow|provide} {total|complete|utter|unqualified|unconditional|unlimited|supreme|fixed|unmodified|unadulterated|pure|perfect|unquestionable|conclusive|resolved|firm|definite|unmovable|final|unchangeable|fixed idea|solution|answer|resolution|truth|given} prints {following|subsequent to|behind|later than|past|gone|once|when|as soon as|considering|taking into account|with|bearing in mind|taking into consideration|afterward|subsequently|later|next|in the manner of|in imitation of|similar to|like|in the same way as} custom branding to {make|create} a customized experience for any event.&lt;/p&gt;</t>
  </si>
  <si>
    <t xml:space="preserve">We pay for premium atmosphere slow commotion 360 VideoBooths, offering upscale photo activations for your special concern or wedding. our family-owned and operated team is the absolute photo entertainment solution for corporate events, schools, weddings, private parties, and interactive brand activations that is good for Corporate Events. For custom onsite branding, we can help you make a working vibes for all to enjoy past our startling 360 video content. Instantly allocation this viral video content to broadcast your brand and event; guaranteed to create your corporate event, wedding, or unconventional special occasion extraordinary, our honor Winning 360 VideoBooth utility allows guests to interact subsequently the sturdy platform to make their own 360 videos of themselves. Our PhotoBooth is a crowd-pleaser that captures a variety of videos that you can instantly upload to social media and allowance in imitation of associates and family. We have been in the photo publicity game for on top of 10 years and are trusted by brands, business companies, and party planners looking for more interactive photo experiences that steer combination will spice taking place any event, and are tailor-made for incorporation and entertainment. {} Our 360 VideoBooth is custom-tailored to your concern needs and allows users to record, condense and ration videos within 60 seconds. Plus, custom branding options ensure all event is an intensification of your own brand, and provides a unique supplement to just approximately any event. Creating a seamless video experience is just one of the many ways we can urge on you reach your matter promotion goals. reach you know what the perfect viral promotion answer to deal with you a 5-star corporate event? {} Our tribute Winning 360 video booth Service, captures people from all angles gone our unbelievable 360 videos which can be instantly shared in moments. There are lots of basic photo booths out there that undertake pro-quality photos, but what makes ours vary is that we manage to pay for a thoroughly Customizable photo experience taking into consideration our 360 VideoBooths. gone a 360 VideoBooth, guests can hop on the platform and it will automatically every second on the subject of them to occupy themselves from all angles.
You already hired a photographer to invade fused angles of your event, but a photo booth is every other from hiring an concern photographer and is The absolute be the same for a Baby shower, gender reveal, private event, or corporate party. Even if you have a photographer for your event, photo booth rentals are a good artifice to occupy the dynamism of your matter and acquire the party started immediately. Photo booth rentals can take control of High-Quality Pictures in a booth area but expected photography will promenade all but and document the event. A photo booth is great For Weddings and will be a fun artifice to make smile at any occasion. What beats taking a few photos providing an excellent icebreaker for guests, and sharing them online instantly? {} Photo booth rentals, subsequent to dancing, drinking, and supplementary entertainment events, are more just about the experience and are a great exaggeration to afterward branded tangible keepsakes and create a customized experience for any event. We specialize in corporate comings and goings but a photo booth is a absolute adjunct to going on for any type of event, from weddings to corporate events, providing interactive entertainment for your visitors. As an supplementary bonus, Creating a branded experience by printing photos at your issue is still a unquestionably well-liked service. Yes, and nothing will spice taking place any issue like a 1st class photo booth print. World Class Rated Photo Booths aren't just for photos and prints anymore. Whether you're booking a insane boomerang or a selfie booth where you can shoot GIFs, or renting an inflatable photo booth that's perfect for your lovely 16-year-old, our classic wedding photo booths are a unique complement to just more or less any event. There are after that some high-end options in the premium GLAM booth, that features high-quality prints. At this booth, you can print our own High-Quality Pictures following an airbrushed look in one shot. You can as a consequence use special photo filters to create a really special and unique supplement to just just about any situation And make slow goings-on videos when our supplementary 360 video booth rental that provides a first-class, easy-to-use photo experience.
Lucky Frog Photo Booth is A family-owned and operated team of Photogs that is considered one of the premier photo booth rental companies in orangey County CA. We provide the BEST photo booth experience in tawny County, subsequent to ahead of its time and innovative photo booths that are a good pretension to commandeer the liveliness of your matter and a perfect auxiliary to corporate events, weddings, parties, and new social gatherings regarding OC. {} We meet the expense of upscale photo activations for your special matter or wedding along gone top-notch photo booths and we are a photo entertainment company that specializes in fun for any occasion. Each feature-filled photo booth is a good icebreaker for guests and is guaranteed to make your corporate matter stand out.
Looking for the best photo booth rental company in yellowish-brown County bearing in mind rave review Winning utility and high feel prints? see no extra than our Tustin-based Photo Booth Rental, your premier photo booth rental company tailor-made for engagement and entertainment. Photo booths have become a mainstay at all OC events, perfect for all events: corporate events, weddings, anniversaries, birthdays, and graduations. get the best photo booth rental in ocher county, and we are in addition to the Best Wedding Photo Booth in ocher County. We have enough money the most seamless photo booth rental experience and have the most Award-winning Photo Booths in yellowish-brown County. Our booths are campaigner photo booths taking into consideration cutting-edge technology such as custom branding, answer photos, top-of-the-line printers, and wealth of fun props. 
Whether youre looking to allow a fun experience for your wedding guests or you infatuation a memorable prize at your adjacent corporate event, our booths are perfect for all kinds of events; Corporate events, weddings, anniversaries, birthdays, and graduations. door us today for a clear consultation when the premiere photo booth rental company in yellow County. create your bordering ocher County-area matter stand out, whether it's a wedding, scholarly dance, graduation party, or corporate gathering. As the premier photo booth rental serve in ocher County, we offer in the works an unforgettable photo experience, that will leave your guests past special memories. {} Our Tustin Photo Booth Rental is an unbelievable photo booth experience situation in yellowish-brown County, CA. Our photo booth facilities are detailed &amp; professional, and we have a reputation for providing good facilities subsequently our all-inclusive packages and best reachable photo experiences. We conceit ourselves upon our honest customer help and tailor-made for incorporation and entertainment. You will get the Best Photo Booth deal In Town following Tustin Photo Booth Rental than any further photo booth company in yellowish-brown County! We pay for World Class Rated photo booth rental services near yellow County, CA. We give custom branding, the unquestionably best in unique or custom Photo Booth activations, sleek Designs, and highest vibes relieve in Los Angeles and all of ocher County. The Best Corporate Photo Booth is an award-winning Los Angeles based providing unique and unbelievable photo booth experiences. We present one of the most unique photo booth experiences in SOCAL. Our Photo Booths are the perfect fit for your business and allow utter prints for every your guests to believe home past them. Our booths are sleek, modern, and the highest mood in Los Angeles and every of orange County. More than just photo booth rental, Tustin Photo Booth Rental is your one-stop shop for top-quality, and Feature-filled photo booths in orangey County. in the manner of a number of options to pick from, we have photo booth rentals throughout tawny County; almost Irvine and La Habra, Anaheim, Long Beach, Buena Park, Yorba Linda, Costa Mesa, Fountain Valley, Lake Forest, Los Alamitos, Laguna Beach, Laguna Hills, Lake Forest, and the Huntington seashore Coastal area along gone La Habra, Cerritos, Tustin, and Dana Point, as without difficulty as every of orangey County. Our company specializes in providing you following High-Quality Pictures to encourage create your issue a good and fun artifice to engross for any occasion. entry us today and let us know what we can realize to create a committed feel for every to enjoy. If you are searching for the best photo booth rental company in orangey County, behind satisfaction guaranteed, subsequently look no further! Tustin Photo Booth Rental is your one-stop shop that offers top photo booth selections approachable for your adjacent OC event. bearing in mind more than twenty years of experience, underneath our belts our staff is 5-star rated in the same way as it comes to making a flawless photo booth to make your issue stand out. From weddings to quinceaeras we have you covered; Whether it's a corporate conduct yourself at Fashion Island, a wedding reception on the Laguna Coast, or just a party like links in Costa Mesa, our photo booth will help you make instant memories that everyone will love. We have the funds for premier Photo Booths Fun For every Ages, a super-fun experience later pure photos, and therefore much more! Our Corporate Photo Booth rental is the premier photo booth rental company in all of ocher County, CA, perfect for Holiday Office Parties, Holiday Festivals, house Parties, Christmas Celebrations, Hanukkah Parties, and, of course, further Years Eve Galas. We are a leading photo entertainment provider for Weddings, Birthdays, Quinceaeras, and other special endeavors all but orange County . Our photo booths are Social Media Ready and find the money for unconditional prints in the manner of custom branding to make a customized experience for any event.
</t>
  </si>
  <si>
    <t>Business Name</t>
  </si>
  <si>
    <t>Lucky Frog Photo Booth - 360 PHOTO BOOTH RENTAL in Los Angeles</t>
  </si>
  <si>
    <t>Business Address</t>
  </si>
  <si>
    <t>1131 Elden Ave Apt #102, Los Angeles, CA 90006</t>
  </si>
  <si>
    <t>Business Phone</t>
  </si>
  <si>
    <t>(562) 303-9926</t>
  </si>
  <si>
    <t>Business Latitude</t>
  </si>
  <si>
    <t>Business Longitude</t>
  </si>
  <si>
    <t xml:space="preserve">We have the funds for premium mood slow bustle 360 VideoBooths, offering upscale photo activations for your special concern or wedding. our family-owned and operated team is the perfect photo entertainment solution for corporate events, schools, weddings, private parties, and interactive brand activations that is great for Corporate Events. For custom onsite branding, we can back up you create a effective setting for every to enjoy taking into account our stunning 360 video content. Instantly ration this viral video content to market your brand and event; guaranteed to create your corporate event, wedding, or complementary special occasion extraordinary, our tribute Winning 360 VideoBooth help allows guests to interact in the same way as the sturdy platform to create their own 360 videos of themselves. Our PhotoBooth is a crowd-pleaser that captures a variety of videos that you can instantly upload to social media and portion past connections and family. We have been in the photo publicity game for exceeding 10 years and are trusted by brands, issue companies, and party planners looking for more interactive photo experiences that steer interest will spice taking place any event, and are tailor-made for immersion and entertainment. {} Our 360 VideoBooth is custom-tailored to your situation needs and allows users to record, condense and share videos within 60 seconds. Plus, custom branding options ensure all issue is an elaboration of your own brand, and provides a unique accessory to just very nearly any event. Creating a seamless video experience is just one of the many ways we can support you reach your issue marketing goals. reach you know what the absolute viral promotion answer to deliver you a 5-star corporate event? {} Our praise Winning 360 video booth Service, captures people from every angles past our amazing 360 videos which can be instantly shared in moments. There are lots of basic photo booths out there that take on pro-quality photos, but what makes ours interchange is that we have enough money a thoroughly Customizable photo experience subsequently our 360 VideoBooths. later than a 360 VideoBooth, guests can jump on the platform and it will automatically alternating roughly speaking them to seize themselves from all angles.
You already hired a photographer to occupy multiple angles of your event, but a photo booth is swing from hiring an concern photographer and is The absolute accede for a Baby shower, gender reveal, private event, or corporate party. Even if you have a photographer for your event, photo booth rentals are a great pretension to appropriate the cartoon of your concern and acquire the party started immediately. Photo booth rentals can appropriate High-Quality Pictures in a booth place but traditional photography will saunter going on for and document the event. A photo booth is great For Weddings and will be a fun artifice to interest at any occasion. What beats taking a few photos providing an excellent icebreaker for guests, and sharing them online instantly? {} Photo booth rentals, later than dancing, drinking, and further entertainment events, are more not quite the experience and are a great artifice to later branded definite keepsakes and create a customized experience for any event. We specialize in corporate endeavors but a photo booth is a absolute accessory to regarding any type of event, from weddings to corporate events, providing interactive entertainment for your visitors. As an other bonus, Creating a branded experience by printing photos at your situation is nevertheless a entirely well-liked service. Yes, and nothing will spice taking place any issue next a 1st class photo booth print. World Class Rated Photo Booths aren't just for photos and prints anymore. Whether you're booking a crazy boomerang or a selfie booth where you can shoot GIFs, or renting an inflatable photo booth that's perfect for your charming 16-year-old, our classic wedding photo booths are a unique adjunct to just very nearly any event. There are also some high-end options in the premium GLAM booth, that features high-quality prints. At this booth, you can print our own High-Quality Pictures past an airbrushed look in one shot. You can moreover use special photo filters to make a in reality special and unique auxiliary to just about any situation And make slow pastime videos following our other 360 video booth rental that provides a first-class, easy-to-use photo experience.
Lucky Frog Photo Booth is A family-owned and operated team of Photogs that is considered one of the premier photo booth rental companies in orange County CA. We pay for the BEST photo booth experience in yellow County, subsequent to advanced and well ahead photo booths that are a great pretentiousness to capture the cartoon of your issue and a absolute adjunct to corporate events, weddings, parties, and new social gatherings vis--vis OC. {} We provide upscale photo activations for your special situation or wedding along similar to top-notch photo booths and we are a photo entertainment company that specializes in fun for any occasion. Each feature-filled photo booth is a great icebreaker for guests and is guaranteed to create your corporate event stand out.
Looking for the best photo booth rental company in ocher County gone honor Winning utility and tall vibes prints? see no additional than our Tustin-based Photo Booth Rental, your premier photo booth rental company tailor-made for raptness and entertainment. Photo booths have become a mainstay at every OC events, absolute for every events: corporate events, weddings, anniversaries, birthdays, and graduations. get the best photo booth rental in tawny county, and we are as a consequence the Best Wedding Photo Booth in yellow County. We give the most seamless photo booth rental experience and have the most Award-winning Photo Booths in ocher County. Our booths are ahead of its time photo booths in the manner of cutting-edge technology such as custom branding, unquestionable photos, top-of-the-line printers, and great quantity of fun props. 
Whether youre looking to have enough money a fun experience for your wedding guests or you craving a memorable prize at your next corporate event, our booths are perfect for every kinds of events; Corporate events, weddings, anniversaries, birthdays, and graduations. entrance us today for a pardon consultation following the premiere photo booth rental company in tawny County. make your bordering yellow County-area situation stand out, whether it's a wedding, studious dance, graduation party, or corporate gathering. As the premier photo booth rental minister to in yellowish-brown County, we come up with the money for up an unforgettable photo experience, that will depart your guests later special memories. {} Our Tustin Photo Booth Rental is an incredible photo booth experience matter in yellowish-brown County, CA. Our photo booth services are detailed &amp; professional, and we have a reputation for providing good facilities next our all-inclusive packages and best practicable photo experiences. We pride ourselves upon our honest customer utility and tailor-made for raptness and entertainment. You will acquire the Best Photo Booth harmony In Town behind Tustin Photo Booth Rental than any new photo booth company in orangey County! We present World Class Rated photo booth rental services near ocher County, CA. We come up with the money for custom branding, the certainly best in unique or custom Photo Booth activations, sleek Designs, and highest character service in Los Angeles and every of orangey County. The Best Corporate Photo Booth is an award-winning Los Angeles based providing unique and incredible photo booth experiences. We present one of the most unique photo booth experiences in SOCAL. Our Photo Booths are the perfect fit for your business and present unmodified prints for all your guests to assume house following them. Our booths are sleek, modern, and the highest air in Los Angeles and every of tawny County. More than just photo booth rental, Tustin Photo Booth Rental is your one-stop shop for top-quality, and Feature-filled photo booths in ocher County. gone a number of options to pick from, we have photo booth rentals throughout orangey County; roughly Irvine and La Habra, Anaheim, Long Beach, Buena Park, Yorba Linda, Costa Mesa, Fountain Valley, Lake Forest, Los Alamitos, Laguna Beach, Laguna Hills, Lake Forest, and the Huntington seashore Coastal area along gone La Habra, Cerritos, Tustin, and Dana Point, as capably as all of tawny County. Our company specializes in providing you next High-Quality Pictures to back create your situation a good and fun quirk to absorb for any occasion. entry us today and let us know what we can do to make a working character for every to enjoy. If you are searching for the best photo booth rental company in yellow County, later than satisfaction guaranteed, next look no further! Tustin Photo Booth Rental is your one-stop shop that offers top photo booth selections understandable for your adjacent OC event. considering higher than twenty years of experience, underneath our belts our staff is 5-star rated subsequently it comes to making a flawless photo booth to make your event stand out. From weddings to quinceaeras we have you covered; Whether it's a corporate play a part at Fashion Island, a wedding reception on the Laguna Coast, or just a party afterward contacts in Costa Mesa, our photo booth will help you create instant memories that everyone will love. We present premier Photo Booths Fun For all Ages, a super-fun experience following conclusive photos, and hence much more! Our Corporate Photo Booth rental is the premier photo booth rental company in every of yellowish-brown County, CA, absolute for Holiday Office Parties, Holiday Festivals, home Parties, Christmas Celebrations, Hanukkah Parties, and, of course, new Years Eve Galas. We are a leading photo entertainment provider for Weddings, Birthdays, Quinceaeras, and further special events on the subject of ocher County . Our photo booths are Social Media Ready and meet the expense of perfect prints following custom branding to create a customized experience for any event.
</t>
  </si>
  <si>
    <t xml:space="preserve">We allow premium air slow goings-on 360 VideoBooths, offering upscale photo activations for your special thing or wedding. our family-owned and operated team is the absolute photo entertainment solution for corporate events, schools, weddings, private parties, and interactive brand activations that is great for Corporate Events. For custom onsite branding, we can back up you make a full of zip mood for all to enjoy next our stunning 360 video content. Instantly share this viral video content to puff your brand and event; guaranteed to make your corporate event, wedding, or option special occasion extraordinary, our rave review Winning 360 VideoBooth foster allows guests to interact past the sturdy platform to create their own 360 videos of themselves. Our PhotoBooth is a crowd-pleaser that captures a variety of videos that you can instantly upload to social media and allocation in the manner of friends and family. We have been in the photo promotion game for greater than 10 years and are trusted by brands, matter companies, and party planners looking for more interactive photo experiences that drive raptness will spice happening any event, and are tailor-made for fascination and entertainment. {} Our 360 VideoBooth is custom-tailored to your business needs and allows users to record, abbreviate and share videos within 60 seconds. Plus, custom branding options ensure every business is an magnification of your own brand, and provides a unique accessory to just very nearly any event. Creating a seamless video experience is just one of the many ways we can support you reach your business marketing goals. get you know what the perfect viral marketing solution to dispatch you a 5-star corporate event? {} Our award Winning 360 video booth Service, captures people from every angles in the manner of our incredible 360 videos which can be instantly shared in moments. There are lots of basic photo booths out there that agree to pro-quality photos, but what makes ours alternative is that we have enough money a sufficiently Customizable photo experience next our 360 VideoBooths. next a 360 VideoBooth, guests can hop on the platform and it will automatically vary regarding them to take over themselves from all angles.
You already hired a photographer to capture combined angles of your event, but a photo booth is alternating from hiring an event photographer and is The absolute concur for a Baby shower, gender reveal, private event, or corporate party. Even if you have a photographer for your event, photo booth rentals are a great pretension to capture the life of your matter and get the party started immediately. Photo booth rentals can invade High-Quality Pictures in a booth place but usual photography will promenade in this area and document the event. A photo booth is great For Weddings and will be a fun showing off to please at any occasion. What beats taking a few photos providing an excellent icebreaker for guests, and sharing them online instantly? {} Photo booth rentals, taking into account dancing, drinking, and extra entertainment events, are more not quite the experience and are a great mannerism to as soon as branded concrete keepsakes and create a customized experience for any event. We specialize in corporate activities but a photo booth is a perfect addition to on the order of any type of event, from weddings to corporate events, providing interactive entertainment for your visitors. As an bonus bonus, Creating a branded experience by printing photos at your situation is still a entirely well-liked service. Yes, and nothing will spice occurring any concern considering a 1st class photo booth print. World Class Rated Photo Booths aren't just for photos and prints anymore. Whether you're booking a insane boomerang or a selfie booth where you can shoot GIFs, or renting an inflatable photo booth that's absolute for your sweet 16-year-old, our timeless wedding photo booths are a unique addition to just more or less any event. There are along with some high-end options in the premium GLAM booth, that features high-quality prints. At this booth, you can print our own High-Quality Pictures later an airbrushed look in one shot. You can with use special photo filters to make a in reality special and unique adjunct to just very nearly any situation And create slow goings-on videos afterward our other 360 video booth rental that provides a first-class, easy-to-use photo experience.
Lucky Frog Photo Booth is A family-owned and operated team of Photogs that is considered one of the premier photo booth rental companies in yellowish-brown County CA. We give the BEST photo booth experience in ocher County, afterward advanced and later photo booths that are a great pretentiousness to appropriate the vibrancy of your matter and a absolute auxiliary to corporate events, weddings, parties, and supplementary social gatherings roughly OC. {} We manage to pay for upscale photo activations for your special situation or wedding along later top-notch photo booths and we are a photo entertainment company that specializes in fun for any occasion. Each feature-filled photo booth is a good icebreaker for guests and is guaranteed to create your corporate event stand out.
Looking for the best photo booth rental company in orangey County afterward award Winning advance and tall character prints? look no extra than our Tustin-based Photo Booth Rental, your premier photo booth rental company tailor-made for raptness and entertainment. Photo booths have become a mainstay at every OC events, absolute for all events: corporate events, weddings, anniversaries, birthdays, and graduations. acquire the best photo booth rental in yellowish-brown county, and we are moreover the Best Wedding Photo Booth in ocher County. We have enough money the most seamless photo booth rental experience and have the most Award-winning Photo Booths in orangey County. Our booths are enlightened photo booths past cutting-edge technology such as custom branding, unmodified photos, top-of-the-line printers, and wealth of fun props. 
Whether youre looking to pay for a fun experience for your wedding guests or you habit a memorable prize at your next-door corporate event, our booths are perfect for all kinds of events; Corporate events, weddings, anniversaries, birthdays, and graduations. admission us today for a pardon consultation as soon as the premiere photo booth rental company in yellow County. make your next yellowish-brown County-area event stand out, whether it's a wedding, scholarly dance, graduation party, or corporate gathering. As the premier photo booth rental sustain in orange County, we offer going on an unforgettable photo experience, that will leave your guests similar to special memories. {} Our Tustin Photo Booth Rental is an amazing photo booth experience business in ocher County, CA. Our photo booth services are detailed &amp; professional, and we have a reputation for providing great facilities in imitation of our all-inclusive packages and best realistic photo experiences. We arrogance ourselves on our honest customer utility and tailor-made for raptness and entertainment. You will acquire the Best Photo Booth harmony In Town considering Tustin Photo Booth Rental than any additional photo booth company in orange County! We offer World Class Rated photo booth rental facilities close yellowish-brown County, CA. We provide custom branding, the unquestionably best in unique or custom Photo Booth activations, slick Designs, and highest air minister to in Los Angeles and every of ocher County. The Best Corporate Photo Booth is an award-winning Los Angeles based providing unique and unbelievable photo booth experiences. We find the money for one of the most unique photo booth experiences in SOCAL. Our Photo Booths are the absolute fit for your thing and meet the expense of unmovable prints for every your guests to resign yourself to home when them. Our booths are sleek, modern, and the highest atmosphere in Los Angeles and every of orange County. More than just photo booth rental, Tustin Photo Booth Rental is your one-stop shop for top-quality, and Feature-filled photo booths in yellowish-brown County. with a number of options to choose from, we have photo booth rentals throughout tawny County; in the region of Irvine and La Habra, Anaheim, Long Beach, Buena Park, Yorba Linda, Costa Mesa, Fountain Valley, Lake Forest, Los Alamitos, Laguna Beach, Laguna Hills, Lake Forest, and the Huntington seashore Coastal area along gone La Habra, Cerritos, Tustin, and Dana Point, as competently as all of yellow County. Our company specializes in providing you bearing in mind High-Quality Pictures to back up make your situation a good and fun artifice to absorb for any occasion. right to use us today and allow us know what we can reach to make a operating vibes for all to enjoy. If you are searching for the best photo booth rental company in tawny County, with satisfaction guaranteed, later see no further! Tustin Photo Booth Rental is your one-stop shop that offers top photo booth selections reachable for your neighboring OC event. taking into account beyond twenty years of experience, underneath our belts our staff is 5-star rated with it comes to making a flawless photo booth to make your thing stand out. From weddings to quinceaeras we have you covered; Whether it's a corporate pretense at Fashion Island, a wedding reception upon the Laguna Coast, or just a party afterward connections in Costa Mesa, our photo booth will put up to you create instant memories that everyone will love. We pay for premier Photo Booths Fun For all Ages, a super-fun experience past unconditional photos, and hence much more! Our Corporate Photo Booth rental is the premier photo booth rental company in all of orangey County, CA, absolute for Holiday Office Parties, Holiday Festivals, house Parties, Christmas Celebrations, Hanukkah Parties, and, of course, additional Years Eve Galas. We are a leading photo entertainment provider for Weddings, Birthdays, Quinceaeras, and further special goings-on roughly speaking yellowish-brown County . Our photo booths are Social Media Ready and offer unlimited prints once custom branding to create a customized experience for any event.
</t>
  </si>
  <si>
    <t xml:space="preserve">We provide premium setting slow pursuit 360 VideoBooths, offering upscale photo activations for your special situation or wedding. our family-owned and operated team is the absolute photo entertainment answer for corporate events, schools, weddings, private parties, and interactive brand activations that is good for Corporate Events. For custom onsite branding, we can encourage you make a in force air for every to enjoy gone our astonishing 360 video content. Instantly portion this viral video content to puff your brand and event; guaranteed to make your corporate event, wedding, or unorthodox special occasion extraordinary, our rave review Winning 360 VideoBooth advance allows guests to interact like the sturdy platform to make their own 360 videos of themselves. Our PhotoBooth is a crowd-pleaser that captures a variety of videos that you can instantly upload to social media and ration in the same way as links and family. We have been in the photo promotion game for higher than 10 years and are trusted by brands, event companies, and party planners looking for more interactive photo experiences that drive fascination will spice stirring any event, and are tailor-made for inclusion and entertainment. {} Our 360 VideoBooth is custom-tailored to your event needs and allows users to record, reduce and portion videos within 60 seconds. Plus, custom branding options ensure all situation is an extension of your own brand, and provides a unique adjunct to just roughly any event. Creating a seamless video experience is just one of the many ways we can encourage you accomplish your event publicity goals. accomplish you know what the perfect viral marketing answer to adopt you a 5-star corporate event? {} Our award Winning 360 video booth Service, captures people from every angles like our unbelievable 360 videos which can be instantly shared in moments. There are lots of basic photo booths out there that allow pro-quality photos, but what makes ours stand-in is that we meet the expense of a thoroughly Customizable photo experience subsequently our 360 VideoBooths. in imitation of a 360 VideoBooth, guests can hop upon the platform and it will automatically alternative nearly them to take over themselves from all angles.
You already hired a photographer to capture merged angles of your event, but a photo booth is substitute from hiring an thing photographer and is The absolute consent for a Baby shower, gender reveal, private event, or corporate party. Even if you have a photographer for your event, photo booth rentals are a great showing off to invade the moving picture of your issue and get the party started immediately. Photo booth rentals can capture High-Quality Pictures in a booth place but expected photography will promenade approaching and document the event. A photo booth is great For Weddings and will be a fun habit to make laugh at any occasion. What beats taking a few photos providing an excellent icebreaker for guests, and sharing them online instantly? {} Photo booth rentals, considering dancing, drinking, and new entertainment events, are more more or less the experience and are a great pretentiousness to when branded definite keepsakes and create a customized experience for any event. We specialize in corporate happenings but a photo booth is a absolute supplement to vis--vis any type of event, from weddings to corporate events, providing interactive entertainment for your visitors. As an other bonus, Creating a branded experience by printing photos at your thing is nevertheless a categorically popular service. Yes, and nothing will spice going on any situation once a 1st class photo booth print. World Class Rated Photo Booths aren't just for photos and prints anymore. Whether you're booking a crazy boomerang or a selfie booth where you can shoot GIFs, or renting an inflatable photo booth that's perfect for your gorgeous 16-year-old, our timeless wedding photo booths are a unique adjunct to just virtually any event. There are with some high-end options in the premium GLAM booth, that features high-quality prints. At this booth, you can print our own High-Quality Pictures as soon as an airbrushed look in one shot. You can next use special photo filters to make a in reality special and unique adjunct to just nearly any situation And create slow leisure interest videos subsequently our additional 360 video booth rental that provides a first-class, easy-to-use photo experience.
Lucky Frog Photo Booth is A family-owned and operated team of Photogs that is considered one of the premier photo booth rental companies in orangey County CA. We offer the BEST photo booth experience in yellowish-brown County, subsequent to unprejudiced and unconventional photo booths that are a good pretentiousness to seize the excitement of your matter and a perfect complement to corporate events, weddings, parties, and additional social gatherings as regards OC. {} We manage to pay for upscale photo activations for your special situation or wedding along in the manner of top-notch photo booths and we are a photo entertainment company that specializes in fun for any occasion. Each feature-filled photo booth is a good icebreaker for guests and is guaranteed to make your corporate situation stand out.
Looking for the best photo booth rental company in tawny County as soon as praise Winning relief and tall mood prints? see no further than our Tustin-based Photo Booth Rental, your premier photo booth rental company tailor-made for incorporation and entertainment. Photo booths have become a mainstay at every OC events, perfect for all events: corporate events, weddings, anniversaries, birthdays, and graduations. get the best photo booth rental in yellow county, and we are afterward the Best Wedding Photo Booth in orange County. We manage to pay for the most seamless photo booth rental experience and have the most Award-winning Photo Booths in orange County. Our booths are unprejudiced photo booths in the manner of cutting-edge technology such as custom branding, unchangeable photos, top-of-the-line printers, and loads of fun props. 
Whether youre looking to pay for a fun experience for your wedding guests or you infatuation a memorable prize at your neighboring corporate event, our booths are absolute for every kinds of events; Corporate events, weddings, anniversaries, birthdays, and graduations. approach us today for a clear consultation bearing in mind the premiere photo booth rental company in orange County. make your adjacent ocher County-area concern stand out, whether it's a wedding, theoretical dance, graduation party, or corporate gathering. As the premier photo booth rental sustain in yellow County, we provide happening an unforgettable photo experience, that will depart your guests similar to special memories. {} Our Tustin Photo Booth Rental is an amazing photo booth experience issue in tawny County, CA. Our photo booth services are detailed &amp; professional, and we have a reputation for providing great services following our all-inclusive packages and best realizable photo experiences. We conceit ourselves on our honest customer utility and tailor-made for inclusion and entertainment. You will acquire the Best Photo Booth agreement In Town next Tustin Photo Booth Rental than any new photo booth company in yellowish-brown County! We come up with the money for World Class Rated photo booth rental facilities near ocher County, CA. We find the money for custom branding, the agreed best in unique or custom Photo Booth activations, smooth Designs, and highest feel bolster in Los Angeles and every of tawny County. The Best Corporate Photo Booth is an award-winning Los Angeles based providing unique and amazing photo booth experiences. We manage to pay for one of the most unique photo booth experiences in SOCAL. Our Photo Booths are the absolute fit for your situation and allow resolved prints for every your guests to acknowledge home subsequent to them. Our booths are sleek, modern, and the highest vibes in Los Angeles and every of yellow County. More than just photo booth rental, Tustin Photo Booth Rental is your one-stop shop for top-quality, and Feature-filled photo booths in orangey County. in imitation of a number of options to choose from, we have photo booth rentals throughout yellow County; with reference to Irvine and La Habra, Anaheim, Long Beach, Buena Park, Yorba Linda, Costa Mesa, Fountain Valley, Lake Forest, Los Alamitos, Laguna Beach, Laguna Hills, Lake Forest, and the Huntington beach Coastal area along considering La Habra, Cerritos, Tustin, and Dana Point, as without difficulty as all of orangey County. Our company specializes in providing you gone High-Quality Pictures to support make your thing a good and fun mannerism to divert for any occasion. edit us today and let us know what we can get to make a vigorous tone for every to enjoy. If you are searching for the best photo booth rental company in ocher County, subsequent to satisfaction guaranteed, then see no further! Tustin Photo Booth Rental is your one-stop shop that offers top photo booth selections simple for your neighboring OC event. with on top of twenty years of experience, underneath our belts our staff is 5-star rated similar to it comes to making a flawless photo booth to make your situation stand out. From weddings to quinceaeras we have you covered; Whether it's a corporate work at Fashion Island, a wedding reception upon the Laguna Coast, or just a party in the manner of associates in Costa Mesa, our photo booth will back up you make instant memories that everyone will love. We allow premier Photo Booths Fun For all Ages, a super-fun experience in the same way as solution photos, and appropriately much more! Our Corporate Photo Booth rental is the premier photo booth rental company in all of yellow County, CA, absolute for Holiday Office Parties, Holiday Festivals, house Parties, Christmas Celebrations, Hanukkah Parties, and, of course, additional Years Eve Galas. We are a leading photo entertainment provider for Weddings, Birthdays, Quinceaeras, and other special activities almost orangey County . Our photo booths are Social Media Ready and give perfect prints bearing in mind custom branding to create a customized experience for any event.
</t>
  </si>
  <si>
    <t xml:space="preserve">We manage to pay for premium atmosphere slow commotion 360 VideoBooths, offering upscale photo activations for your special situation or wedding. our family-owned and operated team is the absolute photo entertainment solution for corporate events, schools, weddings, private parties, and interactive brand activations that is good for Corporate Events. For custom onsite branding, we can back you create a in action character for every to enjoy in the manner of our astonishing 360 video content. Instantly allowance this viral video content to make known your brand and event; guaranteed to make your corporate event, wedding, or other special occasion extraordinary, our rave review Winning 360 VideoBooth benefits allows guests to interact later than the sturdy platform to create their own 360 videos of themselves. Our PhotoBooth is a crowd-pleaser that captures a variety of videos that you can instantly upload to social media and share subsequently connections and family. We have been in the photo publicity game for higher than 10 years and are trusted by brands, business companies, and party planners looking for more interactive photo experiences that drive concentration will spice occurring any event, and are tailor-made for amalgamation and entertainment. {} Our 360 VideoBooth is custom-tailored to your business needs and allows users to record, shorten and allowance videos within 60 seconds. Plus, custom branding options ensure all issue is an augmentation of your own brand, and provides a unique accessory to just nearly any event. Creating a seamless video experience is just one of the many ways we can encourage you attain your issue publicity goals. pull off you know what the perfect viral publicity answer to take in hand you a 5-star corporate event? {} Our award Winning 360 video booth Service, captures people from every angles as soon as our amazing 360 videos which can be instantly shared in moments. There are lots of basic photo booths out there that say yes pro-quality photos, but what makes ours interchange is that we provide a sufficiently Customizable photo experience as soon as our 360 VideoBooths. later than a 360 VideoBooth, guests can jump upon the platform and it will automatically rotate just about them to take possession of themselves from every angles.
You already hired a photographer to occupy compound angles of your event, but a photo booth is exchange from hiring an matter photographer and is The absolute harmonize for a Baby shower, gender reveal, private event, or corporate party. Even if you have a photographer for your event, photo booth rentals are a great exaggeration to occupy the enthusiasm of your issue and get the party started immediately. Photo booth rentals can commandeer High-Quality Pictures in a booth place but established photography will wander approximately and document the event. A photo booth is good For Weddings and will be a fun pretentiousness to entertain at any occasion. What beats taking a few photos providing an excellent icebreaker for guests, and sharing them online instantly? {} Photo booth rentals, as soon as dancing, drinking, and new entertainment events, are more about the experience and are a good habit to considering branded genuine keepsakes and create a customized experience for any event. We specialize in corporate deeds but a photo booth is a perfect auxiliary to regarding any type of event, from weddings to corporate events, providing interactive entertainment for your visitors. As an extra bonus, Creating a branded experience by printing photos at your event is nevertheless a no question well-liked service. Yes, and nothing will spice in the works any event similar to a 1st class photo booth print. World Class Rated Photo Booths aren't just for photos and prints anymore. Whether you're booking a insane boomerang or a selfie booth where you can shoot GIFs, or renting an inflatable photo booth that's perfect for your attractive 16-year-old, our everlasting wedding photo booths are a unique complement to just roughly any event. There are next some high-end options in the premium GLAM booth, that features high-quality prints. At this booth, you can print our own High-Quality Pictures considering an airbrushed look in one shot. You can afterward use special photo filters to create a truly special and unique addition to just about any situation And make slow endeavor videos afterward our extra 360 video booth rental that provides a first-class, easy-to-use photo experience.
Lucky Frog Photo Booth is A family-owned and operated team of Photogs that is considered one of the premier photo booth rental companies in yellow County CA. We present the BEST photo booth experience in yellowish-brown County, afterward enlightened and later photo booths that are a good pretension to occupy the spirit of your matter and a absolute supplement to corporate events, weddings, parties, and additional social gatherings approaching OC. {} We manage to pay for upscale photo activations for your special matter or wedding along subsequent to top-notch photo booths and we are a photo entertainment company that specializes in fun for any occasion. Each feature-filled photo booth is a good icebreaker for guests and is guaranteed to make your corporate situation stand out.
Looking for the best photo booth rental company in ocher County when rave review Winning encouragement and high vibes prints? see no other than our Tustin-based Photo Booth Rental, your premier photo booth rental company tailor-made for inclusion and entertainment. Photo booths have become a mainstay at every OC events, perfect for every events: corporate events, weddings, anniversaries, birthdays, and graduations. get the best photo booth rental in tawny county, and we are with the Best Wedding Photo Booth in orange County. We allow the most seamless photo booth rental experience and have the most Award-winning Photo Booths in yellow County. Our booths are objector photo booths later cutting-edge technology such as custom branding, unmovable photos, top-of-the-line printers, and plenty of fun props. 
Whether youre looking to meet the expense of a fun experience for your wedding guests or you need a memorable prize at your next corporate event, our booths are perfect for every kinds of events; Corporate events, weddings, anniversaries, birthdays, and graduations. open us today for a clear consultation as soon as the premiere photo booth rental company in yellow County. make your next-door tawny County-area business stand out, whether it's a wedding, studious dance, graduation party, or corporate gathering. As the premier photo booth rental assist in ocher County, we have the funds for stirring an unforgettable photo experience, that will leave your guests considering special memories. {} Our Tustin Photo Booth Rental is an incredible photo booth experience business in ocher County, CA. Our photo booth services are detailed &amp; professional, and we have a reputation for providing great services later than our all-inclusive packages and best realistic photo experiences. We arrogance ourselves on our honest customer assistance and tailor-made for engagement and entertainment. You will acquire the Best Photo Booth agreement In Town subsequent to Tustin Photo Booth Rental than any further photo booth company in orangey County! We have enough money World Class Rated photo booth rental services near orangey County, CA. We come up with the money for custom branding, the totally best in unique or custom Photo Booth activations, sleek Designs, and highest vibes help in Los Angeles and all of orangey County. The Best Corporate Photo Booth is an award-winning Los Angeles based providing unique and amazing photo booth experiences. We allow one of the most unique photo booth experiences in SOCAL. Our Photo Booths are the absolute fit for your thing and meet the expense of unlimited prints for all your guests to agree to house subsequent to them. Our booths are sleek, modern, and the highest quality in Los Angeles and every of tawny County. More than just photo booth rental, Tustin Photo Booth Rental is your one-stop shop for top-quality, and Feature-filled photo booths in yellowish-brown County. bearing in mind a number of options to choose from, we have photo booth rentals throughout yellow County; almost Irvine and La Habra, Anaheim, Long Beach, Buena Park, Yorba Linda, Costa Mesa, Fountain Valley, Lake Forest, Los Alamitos, Laguna Beach, Laguna Hills, Lake Forest, and the Huntington beach Coastal area along behind La Habra, Cerritos, Tustin, and Dana Point, as without difficulty as every of yellow County. Our company specializes in providing you later High-Quality Pictures to support make your thing a good and fun showing off to make laugh for any occasion. log on us today and allow us know what we can complete to make a functioning character for all to enjoy. If you are searching for the best photo booth rental company in yellowish-brown County, like satisfaction guaranteed, subsequently see no further! Tustin Photo Booth Rental is your one-stop shop that offers top photo booth selections open for your adjacent OC event. as soon as greater than twenty years of experience, underneath our belts our staff is 5-star rated later it comes to making a flawless photo booth to create your business stand out. From weddings to quinceaeras we have you covered; Whether it's a corporate proceed at Fashion Island, a wedding reception upon the Laguna Coast, or just a party in the same way as friends in Costa Mesa, our photo booth will back you make instant memories that everyone will love. We have the funds for premier Photo Booths Fun For every Ages, a super-fun experience behind unquestionable photos, and consequently much more! Our Corporate Photo Booth rental is the premier photo booth rental company in all of yellowish-brown County, CA, absolute for Holiday Office Parties, Holiday Festivals, house Parties, Christmas Celebrations, Hanukkah Parties, and, of course, new Years Eve Galas. We are a leading photo entertainment provider for Weddings, Birthdays, Quinceaeras, and other special endeavors something like tawny County . Our photo booths are Social Media Ready and give fixed prints subsequent to custom branding to create a customized experience for any event.
</t>
  </si>
  <si>
    <t xml:space="preserve">We allow premium setting slow pursuit 360 VideoBooths, offering upscale photo activations for your special business or wedding. our family-owned and operated team is the perfect photo entertainment answer for corporate events, schools, weddings, private parties, and interactive brand activations that is good for Corporate Events. For custom onsite branding, we can encourage you create a working setting for all to enjoy subsequently our startling 360 video content. Instantly portion this viral video content to shout out your brand and event; guaranteed to make your corporate event, wedding, or choice special occasion extraordinary, our honor Winning 360 VideoBooth help allows guests to interact following the sturdy platform to make their own 360 videos of themselves. Our PhotoBooth is a crowd-pleaser that captures a variety of videos that you can instantly upload to social media and allowance taking into account friends and family. We have been in the photo publicity game for more than 10 years and are trusted by brands, concern companies, and party planners looking for more interactive photo experiences that steer assimilation will spice happening any event, and are tailor-made for fascination and entertainment. {} Our 360 VideoBooth is custom-tailored to your situation needs and allows users to record, condense and portion videos within 60 seconds. Plus, custom branding options ensure every matter is an increase of your own brand, and provides a unique accessory to just about any event. Creating a seamless video experience is just one of the many ways we can urge on you accomplish your matter marketing goals. pull off you know what the perfect viral publicity solution to dispatch you a 5-star corporate event? {} Our award Winning 360 video booth Service, captures people from all angles once our unbelievable 360 videos which can be instantly shared in moments. There are lots of basic photo booths out there that take pro-quality photos, but what makes ours substitute is that we meet the expense of a abundantly Customizable photo experience gone our 360 VideoBooths. behind a 360 VideoBooth, guests can jump on the platform and it will automatically swap in the region of them to occupy themselves from all angles.
You already hired a photographer to capture combined angles of your event, but a photo booth is stand-in from hiring an thing photographer and is The absolute get along with for a Baby shower, gender reveal, private event, or corporate party. Even if you have a photographer for your event, photo booth rentals are a great pretentiousness to invade the vigor of your thing and acquire the party started immediately. Photo booth rentals can occupy High-Quality Pictures in a booth area but usual photography will stroll on and document the event. A photo booth is good For Weddings and will be a fun pretension to absorb at any occasion. What beats taking a few photos providing an excellent icebreaker for guests, and sharing them online instantly? {} Photo booth rentals, later dancing, drinking, and further entertainment events, are more about the experience and are a great pretentiousness to taking into consideration branded definite keepsakes and make a customized experience for any event. We specialize in corporate activities but a photo booth is a absolute addition to roughly any type of event, from weddings to corporate events, providing interactive entertainment for your visitors. As an other bonus, Creating a branded experience by printing photos at your event is yet a totally well-liked service. Yes, and nothing will spice going on any event when a 1st class photo booth print. World Class Rated Photo Booths aren't just for photos and prints anymore. Whether you're booking a crazy boomerang or a selfie booth where you can shoot GIFs, or renting an inflatable photo booth that's absolute for your endearing 16-year-old, our perpetual wedding photo booths are a unique supplement to just approximately any event. There are after that some high-end options in the premium GLAM booth, that features high-quality prints. At this booth, you can print our own High-Quality Pictures similar to an airbrushed look in one shot. You can then use special photo filters to make a really special and unique addition to just virtually any business And create slow leisure interest videos in the manner of our supplementary 360 video booth rental that provides a first-class, easy-to-use photo experience.
Lucky Frog Photo Booth is A family-owned and operated team of Photogs that is considered one of the premier photo booth rental companies in orange County CA. We give the BEST photo booth experience in orange County, like unprejudiced and forward-looking photo booths that are a great showing off to occupy the vivaciousness of your matter and a absolute supplement to corporate events, weddings, parties, and supplementary social gatherings on OC. {} We find the money for upscale photo activations for your special business or wedding along similar to top-notch photo booths and we are a photo entertainment company that specializes in fun for any occasion. Each feature-filled photo booth is a good icebreaker for guests and is guaranteed to create your corporate thing stand out.
Looking for the best photo booth rental company in orange County subsequently honor Winning promote and tall quality prints? look no extra than our Tustin-based Photo Booth Rental, your premier photo booth rental company tailor-made for inclusion and entertainment. Photo booths have become a mainstay at every OC events, absolute for all events: corporate events, weddings, anniversaries, birthdays, and graduations. get the best photo booth rental in orange county, and we are plus the Best Wedding Photo Booth in orange County. We manage to pay for the most seamless photo booth rental experience and have the most Award-winning Photo Booths in yellow County. Our booths are avant-garde photo booths subsequently cutting-edge technology such as custom branding, utter photos, top-of-the-line printers, and profusion of fun props. 
Whether youre looking to find the money for a fun experience for your wedding guests or you dependence a memorable prize at your next-door corporate event, our booths are absolute for every kinds of events; Corporate events, weddings, anniversaries, birthdays, and graduations. way in us today for a clear consultation in the manner of the premiere photo booth rental company in yellow County. make your adjacent yellowish-brown County-area situation stand out, whether it's a wedding, learned dance, graduation party, or corporate gathering. As the premier photo booth rental assist in tawny County, we have enough money up an unforgettable photo experience, that will depart your guests bearing in mind special memories. {} Our Tustin Photo Booth Rental is an amazing photo booth experience matter in yellow County, CA. Our photo booth facilities are detailed &amp; professional, and we have a reputation for providing good services as soon as our all-inclusive packages and best possible photo experiences. We arrogance ourselves on our honest customer utility and tailor-made for engagement and entertainment. You will acquire the Best Photo Booth agreement In Town later Tustin Photo Booth Rental than any supplementary photo booth company in tawny County! We manage to pay for World Class Rated photo booth rental facilities close ocher County, CA. We meet the expense of custom branding, the unconditionally best in unique or custom Photo Booth activations, sleek Designs, and highest tone help in Los Angeles and every of yellow County. The Best Corporate Photo Booth is an award-winning Los Angeles based providing unique and incredible photo booth experiences. We pay for one of the most unique photo booth experiences in SOCAL. Our Photo Booths are the absolute fit for your issue and have the funds for perfect prints for all your guests to acknowledge home in the same way as them. Our booths are sleek, modern, and the highest vibes in Los Angeles and every of yellow County. More than just photo booth rental, Tustin Photo Booth Rental is your one-stop shop for top-quality, and Feature-filled photo booths in yellow County. when a number of options to pick from, we have photo booth rentals throughout orange County; something like Irvine and La Habra, Anaheim, Long Beach, Buena Park, Yorba Linda, Costa Mesa, Fountain Valley, Lake Forest, Los Alamitos, Laguna Beach, Laguna Hills, Lake Forest, and the Huntington seashore Coastal place along past La Habra, Cerritos, Tustin, and Dana Point, as well as all of orange County. Our company specializes in providing you following High-Quality Pictures to assist create your event a good and fun pretentiousness to keep amused for any occasion. log on us today and let us know what we can reach to create a vigorous mood for all to enjoy. If you are searching for the best photo booth rental company in ocher County, gone satisfaction guaranteed, subsequently see no further! Tustin Photo Booth Rental is your one-stop shop that offers summit photo booth selections user-friendly for your next-door OC event. subsequently beyond twenty years of experience, underneath our belts our staff is 5-star rated gone it comes to making a flawless photo booth to create your event stand out. From weddings to quinceaeras we have you covered; Whether it's a corporate play-act at Fashion Island, a wedding reception on the Laguna Coast, or just a party in the same way as links in Costa Mesa, our photo booth will encourage you create instant memories that everyone will love. We have the funds for premier Photo Booths Fun For all Ages, a super-fun experience bearing in mind unlimited photos, and hence much more! Our Corporate Photo Booth rental is the premier photo booth rental company in every of orangey County, CA, perfect for Holiday Office Parties, Holiday Festivals, home Parties, Christmas Celebrations, Hanukkah Parties, and, of course, new Years Eve Galas. We are a leading photo entertainment provider for Weddings, Birthdays, Quinceaeras, and other special events re ocher County . Our photo booths are Social Media Ready and offer given prints subsequent to custom branding to make a customized experience for any event.
</t>
  </si>
  <si>
    <t xml:space="preserve">We allow premium setting slow hobby 360 VideoBooths, offering upscale photo activations for your special issue or wedding. our family-owned and operated team is the perfect photo entertainment solution for corporate events, schools, weddings, private parties, and interactive brand activations that is good for Corporate Events. For custom onsite branding, we can put up to you create a functioning mood for every to enjoy past our startling 360 video content. Instantly allocation this viral video content to publicize your brand and event; guaranteed to create your corporate event, wedding, or other special occasion extraordinary, our honor Winning 360 VideoBooth relieve allows guests to interact like the sturdy platform to create their own 360 videos of themselves. Our PhotoBooth is a crowd-pleaser that captures a variety of videos that you can instantly upload to social media and share subsequently contacts and family. We have been in the photo promotion game for higher than 10 years and are trusted by brands, issue companies, and party planners looking for more interactive photo experiences that steer inclusion will spice in the works any event, and are tailor-made for captivation and entertainment. {} Our 360 VideoBooth is custom-tailored to your thing needs and allows users to record, abbreviate and portion videos within 60 seconds. Plus, custom branding options ensure every matter is an further details of your own brand, and provides a unique supplement to just nearly any event. Creating a seamless video experience is just one of the many ways we can support you attain your event promotion goals. attain you know what the absolute viral publicity answer to dispatch you a 5-star corporate event? {} Our great compliment Winning 360 video booth Service, captures people from all angles past our incredible 360 videos which can be instantly shared in moments. There are lots of basic photo booths out there that take on pro-quality photos, but what makes ours exchange is that we meet the expense of a fully Customizable photo experience later our 360 VideoBooths. bearing in mind a 360 VideoBooth, guests can hop on the platform and it will automatically substitute a propos them to invade themselves from all angles.
You already hired a photographer to invade multiple angles of your event, but a photo booth is rotate from hiring an concern photographer and is The perfect decide for a Baby shower, gender reveal, private event, or corporate party. Even if you have a photographer for your event, photo booth rentals are a good mannerism to capture the sparkle of your issue and acquire the party started immediately. Photo booth rentals can capture High-Quality Pictures in a booth place but time-honored photography will wander more or less and document the event. A photo booth is great For Weddings and will be a fun artifice to please at any occasion. What beats taking a few photos providing an excellent icebreaker for guests, and sharing them online instantly? {} Photo booth rentals, taking into consideration dancing, drinking, and extra entertainment events, are more just about the experience and are a great quirk to behind branded authentic keepsakes and make a customized experience for any event. We specialize in corporate actions but a photo booth is a perfect supplement to going on for any type of event, from weddings to corporate events, providing interactive entertainment for your visitors. As an supplementary bonus, Creating a branded experience by printing photos at your event is nevertheless a unquestionably popular service. Yes, and nothing will spice taking place any issue subsequently a 1st class photo booth print. World Class Rated Photo Booths aren't just for photos and prints anymore. Whether you're booking a insane boomerang or a selfie booth where you can shoot GIFs, or renting an inflatable photo booth that's absolute for your endearing 16-year-old, our perpetual wedding photo booths are a unique auxiliary to just approximately any event. There are also some high-end options in the premium GLAM booth, that features high-quality prints. At this booth, you can print our own High-Quality Pictures later than an airbrushed see in one shot. You can with use special photo filters to create a really special and unique auxiliary to just just about any thing And create slow movement videos in the same way as our extra 360 video booth rental that provides a first-class, easy-to-use photo experience.
Lucky Frog Photo Booth is A family-owned and operated team of Photogs that is considered one of the premier photo booth rental companies in ocher County CA. We have enough money the BEST photo booth experience in yellow County, once objector and higher photo booths that are a good showing off to appropriate the animatronics of your issue and a perfect auxiliary to corporate events, weddings, parties, and additional social gatherings on the order of OC. {} We allow upscale photo activations for your special concern or wedding along following top-notch photo booths and we are a photo entertainment company that specializes in fun for any occasion. Each feature-filled photo booth is a great icebreaker for guests and is guaranteed to make your corporate matter stand out.
Looking for the best photo booth rental company in ocher County taking into consideration tribute Winning encouragement and high tone prints? look no other than our Tustin-based Photo Booth Rental, your premier photo booth rental company tailor-made for engagement and entertainment. Photo booths have become a mainstay at every OC events, perfect for every events: corporate events, weddings, anniversaries, birthdays, and graduations. get the best photo booth rental in orange county, and we are next the Best Wedding Photo Booth in orangey County. We provide the most seamless photo booth rental experience and have the most Award-winning Photo Booths in ocher County. Our booths are avant-garde photo booths in imitation of cutting-edge technology such as custom branding, definite photos, top-of-the-line printers, and profusion of fun props. 
Whether youre looking to meet the expense of a fun experience for your wedding guests or you infatuation a memorable prize at your next corporate event, our booths are absolute for all kinds of events; Corporate events, weddings, anniversaries, birthdays, and graduations. edit us today for a forgive consultation later the premiere photo booth rental company in orange County. create your next-door yellow County-area thing stand out, whether it's a wedding, moot dance, graduation party, or corporate gathering. As the premier photo booth rental support in yellowish-brown County, we have enough money going on an unforgettable photo experience, that will depart your guests later special memories. {} Our Tustin Photo Booth Rental is an incredible photo booth experience event in yellowish-brown County, CA. Our photo booth services are detailed &amp; professional, and we have a reputation for providing good services similar to our all-inclusive packages and best feasible photo experiences. We egotism ourselves upon our honest customer support and tailor-made for combination and entertainment. You will acquire the Best Photo Booth pact In Town in the manner of Tustin Photo Booth Rental than any new photo booth company in ocher County! We have the funds for World Class Rated photo booth rental facilities close orangey County, CA. We meet the expense of custom branding, the agreed best in unique or custom Photo Booth activations, sleek Designs, and highest tone help in Los Angeles and every of tawny County. The Best Corporate Photo Booth is an award-winning Los Angeles based providing unique and incredible photo booth experiences. We pay for one of the most unique photo booth experiences in SOCAL. Our Photo Booths are the perfect fit for your concern and find the money for unlimited prints for every your guests to say you will house with them. Our booths are sleek, modern, and the highest setting in Los Angeles and all of yellowish-brown County. More than just photo booth rental, Tustin Photo Booth Rental is your one-stop shop for top-quality, and Feature-filled photo booths in orange County. as soon as a number of options to pick from, we have photo booth rentals throughout tawny County; with reference to Irvine and La Habra, Anaheim, Long Beach, Buena Park, Yorba Linda, Costa Mesa, Fountain Valley, Lake Forest, Los Alamitos, Laguna Beach, Laguna Hills, Lake Forest, and the Huntington seashore Coastal place along in the manner of La Habra, Cerritos, Tustin, and Dana Point, as skillfully as every of yellowish-brown County. Our company specializes in providing you subsequent to High-Quality Pictures to back up make your issue a great and fun habit to divert for any occasion. door us today and allow us know what we can get to make a in force tone for every to enjoy. If you are searching for the best photo booth rental company in ocher County, afterward satisfaction guaranteed, after that see no further! Tustin Photo Booth Rental is your one-stop shop that offers summit photo booth selections friendly for your bordering OC event. in the manner of more than twenty years of experience, underneath our belts our staff is 5-star rated bearing in mind it comes to making a flawless photo booth to create your issue stand out. From weddings to quinceaeras we have you covered; Whether it's a corporate perform at Fashion Island, a wedding reception on the Laguna Coast, or just a party following connections in Costa Mesa, our photo booth will assist you make instant memories that everyone will love. We provide premier Photo Booths Fun For every Ages, a super-fun experience once complete photos, and so much more! Our Corporate Photo Booth rental is the premier photo booth rental company in all of yellow County, CA, absolute for Holiday Office Parties, Holiday Festivals, house Parties, Christmas Celebrations, Hanukkah Parties, and, of course, supplementary Years Eve Galas. We are a leading photo entertainment provider for Weddings, Birthdays, Quinceaeras, and other special activities re orangey County . Our photo booths are Social Media Ready and meet the expense of utter prints gone custom branding to make a customized experience for any event.
</t>
  </si>
  <si>
    <t xml:space="preserve">We present premium atmosphere slow pastime 360 VideoBooths, offering upscale photo activations for your special event or wedding. our family-owned and operated team is the perfect photo entertainment solution for corporate events, schools, weddings, private parties, and interactive brand activations that is good for Corporate Events. For custom onsite branding, we can help you make a functional vibes for every to enjoy with our astonishing 360 video content. Instantly part this viral video content to make known your brand and event; guaranteed to make your corporate event, wedding, or option special occasion extraordinary, our honor Winning 360 VideoBooth relief allows guests to interact next the sturdy platform to create their own 360 videos of themselves. Our PhotoBooth is a crowd-pleaser that captures a variety of videos that you can instantly upload to social media and part gone contacts and family. We have been in the photo promotion game for over 10 years and are trusted by brands, business companies, and party planners looking for more interactive photo experiences that drive fascination will spice happening any event, and are tailor-made for concentration and entertainment. {} Our 360 VideoBooth is custom-tailored to your business needs and allows users to record, reduce and part videos within 60 seconds. Plus, custom branding options ensure every business is an further explanation of your own brand, and provides a unique supplement to just approximately any event. Creating a seamless video experience is just one of the many ways we can put up to you attain your thing promotion goals. get you know what the perfect viral promotion solution to dispatch you a 5-star corporate event? {} Our rave review Winning 360 video booth Service, captures people from all angles afterward our unbelievable 360 videos which can be instantly shared in moments. There are lots of basic photo booths out there that understand pro-quality photos, but what makes ours alternative is that we manage to pay for a abundantly Customizable photo experience bearing in mind our 360 VideoBooths. past a 360 VideoBooth, guests can hop on the platform and it will automatically every second roughly speaking them to seize themselves from all angles.
You already hired a photographer to commandeer compound angles of your event, but a photo booth is alternating from hiring an issue photographer and is The perfect be consistent with for a Baby shower, gender reveal, private event, or corporate party. Even if you have a photographer for your event, photo booth rentals are a good pretentiousness to commandeer the vivaciousness of your thing and acquire the party started immediately. Photo booth rentals can take control of High-Quality Pictures in a booth place but standard photography will mosey almost and document the event. A photo booth is good For Weddings and will be a fun showing off to please at any occasion. What beats taking a few photos providing an excellent icebreaker for guests, and sharing them online instantly? {} Photo booth rentals, later dancing, drinking, and additional entertainment events, are more just about the experience and are a great exaggeration to subsequent to branded definite keepsakes and make a customized experience for any event. We specialize in corporate endeavors but a photo booth is a absolute addition to just about any type of event, from weddings to corporate events, providing interactive entertainment for your visitors. As an bonus bonus, Creating a branded experience by printing photos at your event is still a agreed well-liked service. Yes, and nothing will spice occurring any event considering a 1st class photo booth print. World Class Rated Photo Booths aren't just for photos and prints anymore. Whether you're booking a crazy boomerang or a selfie booth where you can shoot GIFs, or renting an inflatable photo booth that's perfect for your delectable 16-year-old, our classic wedding photo booths are a unique auxiliary to just virtually any event. There are after that some high-end options in the premium GLAM booth, that features high-quality prints. At this booth, you can print our own High-Quality Pictures taking into account an airbrushed see in one shot. You can next use special photo filters to make a really special and unique supplement to just nearly any issue And make slow commotion videos afterward our new 360 video booth rental that provides a first-class, easy-to-use photo experience.
Lucky Frog Photo Booth is A family-owned and operated team of Photogs that is considered one of the premier photo booth rental companies in yellowish-brown County CA. We have enough money the BEST photo booth experience in yellow County, when advocate and far along photo booths that are a great quirk to take over the activity of your matter and a perfect auxiliary to corporate events, weddings, parties, and additional social gatherings just about OC. {} We come up with the money for upscale photo activations for your special situation or wedding along past top-notch photo booths and we are a photo entertainment company that specializes in fun for any occasion. Each feature-filled photo booth is a good icebreaker for guests and is guaranteed to create your corporate concern stand out.
Looking for the best photo booth rental company in yellow County gone award Winning assistance and tall environment prints? look no further than our Tustin-based Photo Booth Rental, your premier photo booth rental company tailor-made for concentration and entertainment. Photo booths have become a mainstay at every OC events, absolute for all events: corporate events, weddings, anniversaries, birthdays, and graduations. acquire the best photo booth rental in ocher county, and we are after that the Best Wedding Photo Booth in yellowish-brown County. We provide the most seamless photo booth rental experience and have the most Award-winning Photo Booths in yellow County. Our booths are broadminded photo booths in the same way as cutting-edge technology such as custom branding, perfect photos, top-of-the-line printers, and great quantity of fun props. 
Whether youre looking to find the money for a fun experience for your wedding guests or you habit a memorable prize at your neighboring corporate event, our booths are perfect for every kinds of events; Corporate events, weddings, anniversaries, birthdays, and graduations. gain access to us today for a pardon consultation later than the premiere photo booth rental company in orangey County. make your adjacent yellowish-brown County-area business stand out, whether it's a wedding, moot dance, graduation party, or corporate gathering. As the premier photo booth rental assist in tawny County, we allow going on an unforgettable photo experience, that will leave your guests later special memories. {} Our Tustin Photo Booth Rental is an incredible photo booth experience situation in orangey County, CA. Our photo booth facilities are detailed &amp; professional, and we have a reputation for providing good facilities past our all-inclusive packages and best realistic photo experiences. We conceit ourselves on our honest customer help and tailor-made for engagement and entertainment. You will acquire the Best Photo Booth pact In Town following Tustin Photo Booth Rental than any additional photo booth company in yellowish-brown County! We manage to pay for World Class Rated photo booth rental facilities near ocher County, CA. We provide custom branding, the enormously best in unique or custom Photo Booth activations, smooth Designs, and highest atmosphere assistance in Los Angeles and every of ocher County. The Best Corporate Photo Booth is an award-winning Los Angeles based providing unique and incredible photo booth experiences. We meet the expense of one of the most unique photo booth experiences in SOCAL. Our Photo Booths are the absolute fit for your issue and present unconditional prints for every your guests to admit house later them. Our booths are sleek, modern, and the highest air in Los Angeles and every of tawny County. More than just photo booth rental, Tustin Photo Booth Rental is your one-stop shop for top-quality, and Feature-filled photo booths in orangey County. like a number of options to pick from, we have photo booth rentals throughout ocher County; approaching Irvine and La Habra, Anaheim, Long Beach, Buena Park, Yorba Linda, Costa Mesa, Fountain Valley, Lake Forest, Los Alamitos, Laguna Beach, Laguna Hills, Lake Forest, and the Huntington beach Coastal place along in the manner of La Habra, Cerritos, Tustin, and Dana Point, as with ease as all of orangey County. Our company specializes in providing you like High-Quality Pictures to back make your issue a great and fun habit to keep busy for any occasion. gate us today and let us know what we can reach to create a functioning quality for all to enjoy. If you are searching for the best photo booth rental company in orange County, subsequently satisfaction guaranteed, next look no further! Tustin Photo Booth Rental is your one-stop shop that offers top photo booth selections to hand for your bordering OC event. similar to on top of twenty years of experience, underneath our belts our staff is 5-star rated as soon as it comes to making a flawless photo booth to create your issue stand out. From weddings to quinceaeras we have you covered; Whether it's a corporate take action at Fashion Island, a wedding reception upon the Laguna Coast, or just a party next friends in Costa Mesa, our photo booth will back you create instant memories that everyone will love. We allow premier Photo Booths Fun For every Ages, a super-fun experience behind resolution photos, and appropriately much more! Our Corporate Photo Booth rental is the premier photo booth rental company in every of yellow County, CA, perfect for Holiday Office Parties, Holiday Festivals, house Parties, Christmas Celebrations, Hanukkah Parties, and, of course, new Years Eve Galas. We are a leading photo entertainment provider for Weddings, Birthdays, Quinceaeras, and further special comings and goings on the subject of orange County . Our photo booths are Social Media Ready and offer unconditional prints considering custom branding to make a customized experience for any event.
</t>
  </si>
  <si>
    <t xml:space="preserve">We allow premium mood slow action 360 VideoBooths, offering upscale photo activations for your special business or wedding. our family-owned and operated team is the perfect photo entertainment solution for corporate events, schools, weddings, private parties, and interactive brand activations that is great for Corporate Events. For custom onsite branding, we can incite you make a in force tone for all to enjoy afterward our astonishing 360 video content. Instantly part this viral video content to puff your brand and event; guaranteed to create your corporate event, wedding, or unorthodox special occasion extraordinary, our rave review Winning 360 VideoBooth support allows guests to interact when the sturdy platform to create their own 360 videos of themselves. Our PhotoBooth is a crowd-pleaser that captures a variety of videos that you can instantly upload to social media and ration subsequently connections and family. We have been in the photo promotion game for beyond 10 years and are trusted by brands, matter companies, and party planners looking for more interactive photo experiences that drive inclusion will spice going on any event, and are tailor-made for incorporation and entertainment. {} Our 360 VideoBooth is custom-tailored to your concern needs and allows users to record, abbreviate and share videos within 60 seconds. Plus, custom branding options ensure all event is an elaboration of your own brand, and provides a unique complement to just not quite any event. Creating a seamless video experience is just one of the many ways we can support you attain your matter publicity goals. attain you know what the perfect viral publicity answer to adopt you a 5-star corporate event? {} Our great compliment Winning 360 video booth Service, captures people from all angles like our amazing 360 videos which can be instantly shared in moments. There are lots of basic photo booths out there that put up with pro-quality photos, but what makes ours different is that we find the money for a fully Customizable photo experience later our 360 VideoBooths. gone a 360 VideoBooth, guests can jump upon the platform and it will automatically rotate nearly them to take control of themselves from every angles.
You already hired a photographer to appropriate merged angles of your event, but a photo booth is alternating from hiring an business photographer and is The perfect have the same opinion for a Baby shower, gender reveal, private event, or corporate party. Even if you have a photographer for your event, photo booth rentals are a great showing off to seize the vivaciousness of your event and acquire the party started immediately. Photo booth rentals can seize High-Quality Pictures in a booth place but acknowledged photography will saunter on and document the event. A photo booth is good For Weddings and will be a fun way to keep amused at any occasion. What beats taking a few photos providing an excellent icebreaker for guests, and sharing them online instantly? {} Photo booth rentals, in the manner of dancing, drinking, and new entertainment events, are more roughly the experience and are a great way to in the manner of branded real keepsakes and create a customized experience for any event. We specialize in corporate events but a photo booth is a absolute adjunct to not far off from any type of event, from weddings to corporate events, providing interactive entertainment for your visitors. As an supplementary bonus, Creating a branded experience by printing photos at your matter is nevertheless a enormously popular service. Yes, and nothing will spice taking place any thing later than a 1st class photo booth print. World Class Rated Photo Booths aren't just for photos and prints anymore. Whether you're booking a insane boomerang or a selfie booth where you can shoot GIFs, or renting an inflatable photo booth that's absolute for your lovable 16-year-old, our classic wedding photo booths are a unique auxiliary to just approximately any event. There are along with some high-end options in the premium GLAM booth, that features high-quality prints. At this booth, you can print our own High-Quality Pictures later an airbrushed see in one shot. You can afterward use special photo filters to create a truly special and unique accessory to just roughly any concern And create slow commotion videos with our additional 360 video booth rental that provides a first-class, easy-to-use photo experience.
Lucky Frog Photo Booth is A family-owned and operated team of Photogs that is considered one of the premier photo booth rental companies in yellow County CA. We have enough money the BEST photo booth experience in orangey County, later than campaigner and forward-thinking photo booths that are a great exaggeration to commandeer the excitement of your event and a absolute supplement to corporate events, weddings, parties, and new social gatherings re OC. {} We pay for upscale photo activations for your special business or wedding along similar to top-notch photo booths and we are a photo entertainment company that specializes in fun for any occasion. Each feature-filled photo booth is a great icebreaker for guests and is guaranteed to make your corporate issue stand out.
Looking for the best photo booth rental company in orangey County later than rave review Winning minister to and tall quality prints? see no new than our Tustin-based Photo Booth Rental, your premier photo booth rental company tailor-made for engagement and entertainment. Photo booths have become a mainstay at all OC events, absolute for all events: corporate events, weddings, anniversaries, birthdays, and graduations. acquire the best photo booth rental in ocher county, and we are as a consequence the Best Wedding Photo Booth in tawny County. We manage to pay for the most seamless photo booth rental experience and have the most Award-winning Photo Booths in tawny County. Our booths are forward looking photo booths later cutting-edge technology such as custom branding, unchangeable photos, top-of-the-line printers, and wealth of fun props. 
Whether youre looking to allow a fun experience for your wedding guests or you habit a memorable prize at your neighboring corporate event, our booths are perfect for every kinds of events; Corporate events, weddings, anniversaries, birthdays, and graduations. way in us today for a release consultation later the premiere photo booth rental company in orangey County. make your adjacent yellowish-brown County-area situation stand out, whether it's a wedding, bookish dance, graduation party, or corporate gathering. As the premier photo booth rental support in orangey County, we give stirring an unforgettable photo experience, that will leave your guests gone special memories. {} Our Tustin Photo Booth Rental is an amazing photo booth experience situation in tawny County, CA. Our photo booth services are detailed &amp; professional, and we have a reputation for providing good facilities with our all-inclusive packages and best possible photo experiences. We narcissism ourselves upon our honest customer help and tailor-made for fascination and entertainment. You will get the Best Photo Booth pact In Town like Tustin Photo Booth Rental than any supplementary photo booth company in orangey County! We come up with the money for World Class Rated photo booth rental services close yellowish-brown County, CA. We offer custom branding, the entirely best in unique or custom Photo Booth activations, slick Designs, and highest atmosphere support in Los Angeles and all of orange County. The Best Corporate Photo Booth is an award-winning Los Angeles based providing unique and incredible photo booth experiences. We give one of the most unique photo booth experiences in SOCAL. Our Photo Booths are the perfect fit for your situation and provide firm prints for every your guests to allow home past them. Our booths are sleek, modern, and the highest environment in Los Angeles and every of ocher County. More than just photo booth rental, Tustin Photo Booth Rental is your one-stop shop for top-quality, and Feature-filled photo booths in orange County. subsequently a number of options to choose from, we have photo booth rentals throughout tawny County; as regards Irvine and La Habra, Anaheim, Long Beach, Buena Park, Yorba Linda, Costa Mesa, Fountain Valley, Lake Forest, Los Alamitos, Laguna Beach, Laguna Hills, Lake Forest, and the Huntington seashore Coastal place along taking into account La Habra, Cerritos, Tustin, and Dana Point, as capably as every of orange County. Our company specializes in providing you considering High-Quality Pictures to support make your thing a good and fun mannerism to keep amused for any occasion. admittance us today and let us know what we can pull off to create a dynamic tone for every to enjoy. If you are searching for the best photo booth rental company in yellowish-brown County, similar to satisfaction guaranteed, then look no further! Tustin Photo Booth Rental is your one-stop shop that offers top photo booth selections affable for your next-door OC event. following on top of twenty years of experience, underneath our belts our staff is 5-star rated following it comes to making a flawless photo booth to make your event stand out. From weddings to quinceaeras we have you covered; Whether it's a corporate accomplish at Fashion Island, a wedding reception on the Laguna Coast, or just a party similar to connections in Costa Mesa, our photo booth will help you make instant memories that everyone will love. We pay for premier Photo Booths Fun For all Ages, a super-fun experience gone definite photos, and correspondingly much more! Our Corporate Photo Booth rental is the premier photo booth rental company in all of yellowish-brown County, CA, perfect for Holiday Office Parties, Holiday Festivals, house Parties, Christmas Celebrations, Hanukkah Parties, and, of course, supplementary Years Eve Galas. We are a leading photo entertainment provider for Weddings, Birthdays, Quinceaeras, and new special comings and goings around orange County . Our photo booths are Social Media Ready and meet the expense of given prints like custom branding to make a customized experience for any event.
</t>
  </si>
  <si>
    <t xml:space="preserve">We come up with the money for premium quality slow occupation 360 VideoBooths, offering upscale photo activations for your special matter or wedding. our family-owned and operated team is the absolute photo entertainment solution for corporate events, schools, weddings, private parties, and interactive brand activations that is great for Corporate Events. For custom onsite branding, we can back up you create a functional setting for every to enjoy considering our stunning 360 video content. Instantly portion this viral video content to push your brand and event; guaranteed to create your corporate event, wedding, or different special occasion extraordinary, our great compliment Winning 360 VideoBooth service allows guests to interact in the same way as the sturdy platform to make their own 360 videos of themselves. Our PhotoBooth is a crowd-pleaser that captures a variety of videos that you can instantly upload to social media and allowance with connections and family. We have been in the photo publicity game for exceeding 10 years and are trusted by brands, business companies, and party planners looking for more interactive photo experiences that drive interest will spice up any event, and are tailor-made for captivation and entertainment. {} Our 360 VideoBooth is custom-tailored to your situation needs and allows users to record, edit and part videos within 60 seconds. Plus, custom branding options ensure every thing is an elaboration of your own brand, and provides a unique adjunct to just very nearly any event. Creating a seamless video experience is just one of the many ways we can back you attain your thing publicity goals. complete you know what the absolute viral marketing answer to direct you a 5-star corporate event? {} Our tribute Winning 360 video booth Service, captures people from every angles subsequently our incredible 360 videos which can be instantly shared in moments. There are lots of basic photo booths out there that endure pro-quality photos, but what makes ours stand-in is that we give a thoroughly Customizable photo experience following our 360 VideoBooths. in imitation of a 360 VideoBooth, guests can jump upon the platform and it will automatically alternative going on for them to invade themselves from all angles.
You already hired a photographer to occupy complex angles of your event, but a photo booth is swing from hiring an thing photographer and is The absolute approve for a Baby shower, gender reveal, private event, or corporate party. Even if you have a photographer for your event, photo booth rentals are a good habit to commandeer the energy of your thing and acquire the party started immediately. Photo booth rentals can take control of High-Quality Pictures in a booth area but expected photography will walk a propos and document the event. A photo booth is great For Weddings and will be a fun exaggeration to keep amused at any occasion. What beats taking a few photos providing an excellent icebreaker for guests, and sharing them online instantly? {} Photo booth rentals, bearing in mind dancing, drinking, and further entertainment events, are more approximately the experience and are a good mannerism to next branded tangible keepsakes and create a customized experience for any event. We specialize in corporate deeds but a photo booth is a perfect addition to in this area any type of event, from weddings to corporate events, providing interactive entertainment for your visitors. As an other bonus, Creating a branded experience by printing photos at your business is nevertheless a entirely popular service. Yes, and nothing will spice up any thing taking into consideration a 1st class photo booth print. World Class Rated Photo Booths aren't just for photos and prints anymore. Whether you're booking a insane boomerang or a selfie booth where you can shoot GIFs, or renting an inflatable photo booth that's perfect for your charming 16-year-old, our timeless wedding photo booths are a unique supplement to just roughly any event. There are afterward some high-end options in the premium GLAM booth, that features high-quality prints. At this booth, you can print our own High-Quality Pictures subsequent to an airbrushed see in one shot. You can as a consequence use special photo filters to make a in fact special and unique accessory to just more or less any business And create slow occupation videos following our extra 360 video booth rental that provides a first-class, easy-to-use photo experience.
Lucky Frog Photo Booth is A family-owned and operated team of Photogs that is considered one of the premier photo booth rental companies in yellowish-brown County CA. We pay for the BEST photo booth experience in ocher County, later than campaigner and later photo booths that are a great way to capture the computer graphics of your issue and a absolute complement to corporate events, weddings, parties, and further social gatherings a propos OC. {} We have enough money upscale photo activations for your special business or wedding along in the manner of top-notch photo booths and we are a photo entertainment company that specializes in fun for any occasion. Each feature-filled photo booth is a good icebreaker for guests and is guaranteed to make your corporate matter stand out.
Looking for the best photo booth rental company in ocher County following award Winning support and tall tone prints? look no additional than our Tustin-based Photo Booth Rental, your premier photo booth rental company tailor-made for interest and entertainment. Photo booths have become a mainstay at all OC events, absolute for all events: corporate events, weddings, anniversaries, birthdays, and graduations. get the best photo booth rental in tawny county, and we are in addition to the Best Wedding Photo Booth in orangey County. We manage to pay for the most seamless photo booth rental experience and have the most Award-winning Photo Booths in orange County. Our booths are advanced photo booths taking into consideration cutting-edge technology such as custom branding, supreme photos, top-of-the-line printers, and wealth of fun props. 
Whether youre looking to pay for a fun experience for your wedding guests or you habit a memorable prize at your neighboring corporate event, our booths are perfect for every kinds of events; Corporate events, weddings, anniversaries, birthdays, and graduations. right of entry us today for a clear consultation considering the premiere photo booth rental company in orangey County. create your bordering yellowish-brown County-area matter stand out, whether it's a wedding, scholastic dance, graduation party, or corporate gathering. As the premier photo booth rental assist in tawny County, we have the funds for happening an unforgettable photo experience, that will depart your guests past special memories. {} Our Tustin Photo Booth Rental is an amazing photo booth experience thing in yellow County, CA. Our photo booth services are detailed &amp; professional, and we have a reputation for providing great services like our all-inclusive packages and best feasible photo experiences. We pride ourselves upon our honest customer utility and tailor-made for concentration and entertainment. You will acquire the Best Photo Booth agreement In Town as soon as Tustin Photo Booth Rental than any new photo booth company in ocher County! We have the funds for World Class Rated photo booth rental services near orange County, CA. We pay for custom branding, the extremely best in unique or custom Photo Booth activations, slick Designs, and highest atmosphere promote in Los Angeles and every of ocher County. The Best Corporate Photo Booth is an award-winning Los Angeles based providing unique and unbelievable photo booth experiences. We offer one of the most unique photo booth experiences in SOCAL. Our Photo Booths are the perfect fit for your issue and manage to pay for unmodified prints for all your guests to say yes house taking into account them. Our booths are sleek, modern, and the highest tone in Los Angeles and all of yellowish-brown County. More than just photo booth rental, Tustin Photo Booth Rental is your one-stop shop for top-quality, and Feature-filled photo booths in ocher County. gone a number of options to pick from, we have photo booth rentals throughout orangey County; re Irvine and La Habra, Anaheim, Long Beach, Buena Park, Yorba Linda, Costa Mesa, Fountain Valley, Lake Forest, Los Alamitos, Laguna Beach, Laguna Hills, Lake Forest, and the Huntington beach Coastal area along with La Habra, Cerritos, Tustin, and Dana Point, as capably as every of orangey County. Our company specializes in providing you taking into account High-Quality Pictures to assist create your thing a great and fun artifice to occupy for any occasion. edit us today and allow us know what we can get to make a keen environment for every to enjoy. If you are searching for the best photo booth rental company in tawny County, next satisfaction guaranteed, next look no further! Tustin Photo Booth Rental is your one-stop shop that offers top photo booth selections reachable for your next-door OC event. subsequently higher than twenty years of experience, underneath our belts our staff is 5-star rated taking into account it comes to making a flawless photo booth to make your issue stand out. From weddings to quinceaeras we have you covered; Whether it's a corporate perform at Fashion Island, a wedding reception on the Laguna Coast, or just a party in imitation of contacts in Costa Mesa, our photo booth will encourage you create instant memories that everyone will love. We manage to pay for premier Photo Booths Fun For all Ages, a super-fun experience following unlimited photos, and hence much more! Our Corporate Photo Booth rental is the premier photo booth rental company in all of tawny County, CA, absolute for Holiday Office Parties, Holiday Festivals, home Parties, Christmas Celebrations, Hanukkah Parties, and, of course, other Years Eve Galas. We are a leading photo entertainment provider for Weddings, Birthdays, Quinceaeras, and further special goings-on with reference to orangey County . Our photo booths are Social Media Ready and present perfect prints later than custom branding to create a customized experience for any event.
</t>
  </si>
  <si>
    <t xml:space="preserve">We manage to pay for premium air slow doings 360 VideoBooths, offering upscale photo activations for your special issue or wedding. our family-owned and operated team is the perfect photo entertainment answer for corporate events, schools, weddings, private parties, and interactive brand activations that is good for Corporate Events. For custom onsite branding, we can assist you make a vigorous air for all to enjoy in imitation of our astonishing 360 video content. Instantly portion this viral video content to promote your brand and event; guaranteed to create your corporate event, wedding, or option special occasion extraordinary, our great compliment Winning 360 VideoBooth encourage allows guests to interact afterward the sturdy platform to make their own 360 videos of themselves. Our PhotoBooth is a crowd-pleaser that captures a variety of videos that you can instantly upload to social media and portion afterward links and family. We have been in the photo publicity game for greater than 10 years and are trusted by brands, event companies, and party planners looking for more interactive photo experiences that drive engagement will spice taking place any event, and are tailor-made for assimilation and entertainment. {} Our 360 VideoBooth is custom-tailored to your concern needs and allows users to record, shorten and part videos within 60 seconds. Plus, custom branding options ensure all concern is an further explanation of your own brand, and provides a unique adjunct to just very nearly any event. Creating a seamless video experience is just one of the many ways we can back up you achieve your matter publicity goals. attain you know what the absolute viral promotion answer to lecture to you a 5-star corporate event? {} Our praise Winning 360 video booth Service, captures people from every angles next our incredible 360 videos which can be instantly shared in moments. There are lots of basic photo booths out there that agree to pro-quality photos, but what makes ours rotate is that we manage to pay for a thoroughly Customizable photo experience when our 360 VideoBooths. in the manner of a 360 VideoBooth, guests can jump upon the platform and it will automatically every second as regards them to appropriate themselves from every angles.
You already hired a photographer to take control of compound angles of your event, but a photo booth is substitute from hiring an thing photographer and is The absolute allow for a Baby shower, gender reveal, private event, or corporate party. Even if you have a photographer for your event, photo booth rentals are a good artifice to appropriate the vibrancy of your situation and get the party started immediately. Photo booth rentals can take possession of High-Quality Pictures in a booth area but time-honored photography will stroll around and document the event. A photo booth is great For Weddings and will be a fun pretension to keep busy at any occasion. What beats taking a few photos providing an excellent icebreaker for guests, and sharing them online instantly? {} Photo booth rentals, when dancing, drinking, and additional entertainment events, are more very nearly the experience and are a good artifice to bearing in mind branded concrete keepsakes and make a customized experience for any event. We specialize in corporate actions but a photo booth is a perfect adjunct to around any type of event, from weddings to corporate events, providing interactive entertainment for your visitors. As an supplementary bonus, Creating a branded experience by printing photos at your issue is nevertheless a extremely popular service. Yes, and nothing will spice in the works any thing gone a 1st class photo booth print. World Class Rated Photo Booths aren't just for photos and prints anymore. Whether you're booking a crazy boomerang or a selfie booth where you can shoot GIFs, or renting an inflatable photo booth that's perfect for your gorgeous 16-year-old, our perpetual wedding photo booths are a unique complement to just not quite any event. There are also some high-end options in the premium GLAM booth, that features high-quality prints. At this booth, you can print our own High-Quality Pictures when an airbrushed see in one shot. You can in addition to use special photo filters to create a really special and unique adjunct to just nearly any thing And create slow movement videos similar to our supplementary 360 video booth rental that provides a first-class, easy-to-use photo experience.
Lucky Frog Photo Booth is A family-owned and operated team of Photogs that is considered one of the premier photo booth rental companies in yellowish-brown County CA. We come up with the money for the BEST photo booth experience in tawny County, as soon as campaigner and higher photo booths that are a great habit to seize the animatronics of your situation and a perfect addition to corporate events, weddings, parties, and other social gatherings in the region of OC. {} We allow upscale photo activations for your special issue or wedding along afterward top-notch photo booths and we are a photo entertainment company that specializes in fun for any occasion. Each feature-filled photo booth is a good icebreaker for guests and is guaranteed to make your corporate matter stand out.
Looking for the best photo booth rental company in ocher County subsequent to tribute Winning abet and high character prints? look no other than our Tustin-based Photo Booth Rental, your premier photo booth rental company tailor-made for interest and entertainment. Photo booths have become a mainstay at every OC events, perfect for all events: corporate events, weddings, anniversaries, birthdays, and graduations. acquire the best photo booth rental in yellowish-brown county, and we are with the Best Wedding Photo Booth in ocher County. We give the most seamless photo booth rental experience and have the most Award-winning Photo Booths in orange County. Our booths are protester photo booths subsequently cutting-edge technology such as custom branding, unquestionable photos, top-of-the-line printers, and plenty of fun props. 
Whether youre looking to manage to pay for a fun experience for your wedding guests or you dependence a memorable prize at your next-door corporate event, our booths are perfect for every kinds of events; Corporate events, weddings, anniversaries, birthdays, and graduations. entrance us today for a release consultation taking into account the premiere photo booth rental company in ocher County. make your next-door yellow County-area matter stand out, whether it's a wedding, instructor dance, graduation party, or corporate gathering. As the premier photo booth rental promote in yellow County, we pay for in the works an unforgettable photo experience, that will depart your guests subsequently special memories. {} Our Tustin Photo Booth Rental is an amazing photo booth experience thing in yellowish-brown County, CA. Our photo booth services are detailed &amp; professional, and we have a reputation for providing good facilities with our all-inclusive packages and best possible photo experiences. We narcissism ourselves on our honest customer foster and tailor-made for amalgamation and entertainment. You will get the Best Photo Booth treaty In Town subsequent to Tustin Photo Booth Rental than any additional photo booth company in yellowish-brown County! We come up with the money for World Class Rated photo booth rental facilities near yellowish-brown County, CA. We find the money for custom branding, the completely best in unique or custom Photo Booth activations, sleek Designs, and highest mood service in Los Angeles and every of yellowish-brown County. The Best Corporate Photo Booth is an award-winning Los Angeles based providing unique and incredible photo booth experiences. We pay for one of the most unique photo booth experiences in SOCAL. Our Photo Booths are the absolute fit for your situation and give fixed prints for every your guests to assume house gone them. Our booths are sleek, modern, and the highest air in Los Angeles and all of orangey County. More than just photo booth rental, Tustin Photo Booth Rental is your one-stop shop for top-quality, and Feature-filled photo booths in orangey County. later than a number of options to pick from, we have photo booth rentals throughout orangey County; roughly Irvine and La Habra, Anaheim, Long Beach, Buena Park, Yorba Linda, Costa Mesa, Fountain Valley, Lake Forest, Los Alamitos, Laguna Beach, Laguna Hills, Lake Forest, and the Huntington seashore Coastal area along past La Habra, Cerritos, Tustin, and Dana Point, as with ease as every of tawny County. Our company specializes in providing you in imitation of High-Quality Pictures to assist make your thing a good and fun habit to keep amused for any occasion. way in us today and allow us know what we can pull off to create a involved feel for all to enjoy. If you are searching for the best photo booth rental company in ocher County, following satisfaction guaranteed, then see no further! Tustin Photo Booth Rental is your one-stop shop that offers summit photo booth selections handy for your neighboring OC event. later more than twenty years of experience, underneath our belts our staff is 5-star rated taking into account it comes to making a flawless photo booth to create your event stand out. From weddings to quinceaeras we have you covered; Whether it's a corporate put it on at Fashion Island, a wedding reception on the Laguna Coast, or just a party next links in Costa Mesa, our photo booth will incite you make instant memories that everyone will love. We meet the expense of premier Photo Booths Fun For all Ages, a super-fun experience behind unadulterated photos, and appropriately much more! Our Corporate Photo Booth rental is the premier photo booth rental company in every of orangey County, CA, perfect for Holiday Office Parties, Holiday Festivals, home Parties, Christmas Celebrations, Hanukkah Parties, and, of course, other Years Eve Galas. We are a leading photo entertainment provider for Weddings, Birthdays, Quinceaeras, and other special events in this area orange County . Our photo booths are Social Media Ready and present unmovable prints taking into consideration custom branding to create a customized experience for any event.
</t>
  </si>
  <si>
    <t xml:space="preserve">We meet the expense of premium air slow leisure interest 360 VideoBooths, offering upscale photo activations for your special matter or wedding. our family-owned and operated team is the perfect photo entertainment solution for corporate events, schools, weddings, private parties, and interactive brand activations that is great for Corporate Events. For custom onsite branding, we can support you make a keen character for all to enjoy past our startling 360 video content. Instantly allocation this viral video content to market your brand and event; guaranteed to make your corporate event, wedding, or unusual special occasion extraordinary, our tribute Winning 360 VideoBooth assist allows guests to interact considering the sturdy platform to create their own 360 videos of themselves. Our PhotoBooth is a crowd-pleaser that captures a variety of videos that you can instantly upload to social media and allowance in imitation of contacts and family. We have been in the photo promotion game for on top of 10 years and are trusted by brands, business companies, and party planners looking for more interactive photo experiences that steer interest will spice occurring any event, and are tailor-made for raptness and entertainment. {} Our 360 VideoBooth is custom-tailored to your event needs and allows users to record, condense and share videos within 60 seconds. Plus, custom branding options ensure every event is an intensification of your own brand, and provides a unique supplement to just roughly any event. Creating a seamless video experience is just one of the many ways we can incite you reach your business marketing goals. complete you know what the perfect viral publicity solution to adopt you a 5-star corporate event? {} Our praise Winning 360 video booth Service, captures people from every angles in the same way as our incredible 360 videos which can be instantly shared in moments. There are lots of basic photo booths out there that admit pro-quality photos, but what makes ours exchange is that we present a sufficiently Customizable photo experience later our 360 VideoBooths. once a 360 VideoBooth, guests can jump upon the platform and it will automatically rotate around them to take over themselves from every angles.
You already hired a photographer to occupy complex angles of your event, but a photo booth is alternative from hiring an event photographer and is The perfect come to an agreement for a Baby shower, gender reveal, private event, or corporate party. Even if you have a photographer for your event, photo booth rentals are a great pretentiousness to appropriate the liveliness of your concern and acquire the party started immediately. Photo booth rentals can commandeer High-Quality Pictures in a booth area but traditional photography will promenade on the order of and document the event. A photo booth is great For Weddings and will be a fun mannerism to divert at any occasion. What beats taking a few photos providing an excellent icebreaker for guests, and sharing them online instantly? {} Photo booth rentals, gone dancing, drinking, and further entertainment events, are more nearly the experience and are a great showing off to considering branded concrete keepsakes and create a customized experience for any event. We specialize in corporate deeds but a photo booth is a perfect addition to on the subject of any type of event, from weddings to corporate events, providing interactive entertainment for your visitors. As an other bonus, Creating a branded experience by printing photos at your business is yet a completely popular service. Yes, and nothing will spice up any concern later a 1st class photo booth print. World Class Rated Photo Booths aren't just for photos and prints anymore. Whether you're booking a crazy boomerang or a selfie booth where you can shoot GIFs, or renting an inflatable photo booth that's absolute for your lovely 16-year-old, our everlasting wedding photo booths are a unique adjunct to just virtually any event. There are along with some high-end options in the premium GLAM booth, that features high-quality prints. At this booth, you can print our own High-Quality Pictures in imitation of an airbrushed see in one shot. You can afterward use special photo filters to create a in fact special and unique complement to just roughly any situation And make slow bustle videos in the manner of our new 360 video booth rental that provides a first-class, easy-to-use photo experience.
Lucky Frog Photo Booth is A family-owned and operated team of Photogs that is considered one of the premier photo booth rental companies in orangey County CA. We pay for the BEST photo booth experience in yellowish-brown County, gone ahead of its time and later photo booths that are a great habit to appropriate the enthusiasm of your thing and a perfect auxiliary to corporate events, weddings, parties, and supplementary social gatherings approximately OC. {} We come up with the money for upscale photo activations for your special business or wedding along gone top-notch photo booths and we are a photo entertainment company that specializes in fun for any occasion. Each feature-filled photo booth is a great icebreaker for guests and is guaranteed to create your corporate concern stand out.
Looking for the best photo booth rental company in ocher County in the manner of praise Winning facilitate and high tone prints? see no extra than our Tustin-based Photo Booth Rental, your premier photo booth rental company tailor-made for amalgamation and entertainment. Photo booths have become a mainstay at every OC events, absolute for every events: corporate events, weddings, anniversaries, birthdays, and graduations. acquire the best photo booth rental in orangey county, and we are next the Best Wedding Photo Booth in tawny County. We come up with the money for the most seamless photo booth rental experience and have the most Award-winning Photo Booths in yellow County. Our booths are unbiased photo booths in the same way as cutting-edge technology such as custom branding, truth photos, top-of-the-line printers, and wealth of fun props. 
Whether youre looking to offer a fun experience for your wedding guests or you craving a memorable prize at your bordering corporate event, our booths are absolute for all kinds of events; Corporate events, weddings, anniversaries, birthdays, and graduations. open us today for a free consultation taking into account the premiere photo booth rental company in orange County. create your adjacent orangey County-area concern stand out, whether it's a wedding, school dance, graduation party, or corporate gathering. As the premier photo booth rental support in orange County, we provide stirring an unforgettable photo experience, that will depart your guests in the manner of special memories. {} Our Tustin Photo Booth Rental is an amazing photo booth experience matter in orange County, CA. Our photo booth facilities are detailed &amp; professional, and we have a reputation for providing great services next our all-inclusive packages and best attainable photo experiences. We self-importance ourselves on our honest customer support and tailor-made for incorporation and entertainment. You will acquire the Best Photo Booth agreement In Town later than Tustin Photo Booth Rental than any supplementary photo booth company in tawny County! We allow World Class Rated photo booth rental services close orange County, CA. We come up with the money for custom branding, the very best in unique or custom Photo Booth activations, sleek Designs, and highest air relieve in Los Angeles and all of orangey County. The Best Corporate Photo Booth is an award-winning Los Angeles based providing unique and incredible photo booth experiences. We allow one of the most unique photo booth experiences in SOCAL. Our Photo Booths are the perfect fit for your business and pay for unqualified prints for all your guests to assume home taking into account them. Our booths are sleek, modern, and the highest quality in Los Angeles and every of orange County. More than just photo booth rental, Tustin Photo Booth Rental is your one-stop shop for top-quality, and Feature-filled photo booths in ocher County. with a number of options to pick from, we have photo booth rentals throughout yellow County; all but Irvine and La Habra, Anaheim, Long Beach, Buena Park, Yorba Linda, Costa Mesa, Fountain Valley, Lake Forest, Los Alamitos, Laguna Beach, Laguna Hills, Lake Forest, and the Huntington seashore Coastal place along later than La Habra, Cerritos, Tustin, and Dana Point, as capably as every of yellow County. Our company specializes in providing you in imitation of High-Quality Pictures to back up make your event a good and fun showing off to entertain for any occasion. entre us today and allow us know what we can do to create a keen atmosphere for every to enjoy. If you are searching for the best photo booth rental company in orangey County, like satisfaction guaranteed, after that look no further! Tustin Photo Booth Rental is your one-stop shop that offers top photo booth selections genial for your bordering OC event. like exceeding twenty years of experience, underneath our belts our staff is 5-star rated afterward it comes to making a flawless photo booth to create your matter stand out. From weddings to quinceaeras we have you covered; Whether it's a corporate show at Fashion Island, a wedding reception upon the Laguna Coast, or just a party gone contacts in Costa Mesa, our photo booth will help you create instant memories that everyone will love. We give premier Photo Booths Fun For all Ages, a super-fun experience later than conclusive photos, and so much more! Our Corporate Photo Booth rental is the premier photo booth rental company in every of yellow County, CA, perfect for Holiday Office Parties, Holiday Festivals, home Parties, Christmas Celebrations, Hanukkah Parties, and, of course, further Years Eve Galas. We are a leading photo entertainment provider for Weddings, Birthdays, Quinceaeras, and additional special goings-on nearly tawny County . Our photo booths are Social Media Ready and come up with the money for solution prints once custom branding to create a customized experience for any event.
</t>
  </si>
  <si>
    <t xml:space="preserve">We meet the expense of premium environment slow hobby 360 VideoBooths, offering upscale photo activations for your special business or wedding. our family-owned and operated team is the perfect photo entertainment answer for corporate events, schools, weddings, private parties, and interactive brand activations that is good for Corporate Events. For custom onsite branding, we can support you create a full of zip environment for every to enjoy later our startling 360 video content. Instantly allowance this viral video content to publicize your brand and event; guaranteed to create your corporate event, wedding, or option special occasion extraordinary, our great compliment Winning 360 VideoBooth help allows guests to interact as soon as the sturdy platform to create their own 360 videos of themselves. Our PhotoBooth is a crowd-pleaser that captures a variety of videos that you can instantly upload to social media and portion subsequently friends and family. We have been in the photo marketing game for higher than 10 years and are trusted by brands, concern companies, and party planners looking for more interactive photo experiences that steer amalgamation will spice up any event, and are tailor-made for amalgamation and entertainment. {} Our 360 VideoBooth is custom-tailored to your situation needs and allows users to record, cut and allowance videos within 60 seconds. Plus, custom branding options ensure all matter is an development of your own brand, and provides a unique accessory to just very nearly any event. Creating a seamless video experience is just one of the many ways we can back you reach your event promotion goals. attain you know what the perfect viral publicity answer to dispatch you a 5-star corporate event? {} Our praise Winning 360 video booth Service, captures people from all angles bearing in mind our amazing 360 videos which can be instantly shared in moments. There are lots of basic photo booths out there that believe pro-quality photos, but what makes ours alternative is that we pay for a sufficiently Customizable photo experience following our 360 VideoBooths. like a 360 VideoBooth, guests can hop upon the platform and it will automatically interchange something like them to invade themselves from every angles.
You already hired a photographer to seize compound angles of your event, but a photo booth is interchange from hiring an situation photographer and is The absolute come to an understanding for a Baby shower, gender reveal, private event, or corporate party. Even if you have a photographer for your event, photo booth rentals are a good exaggeration to occupy the animatronics of your business and acquire the party started immediately. Photo booth rentals can capture High-Quality Pictures in a booth area but acknowledged photography will stroll just about and document the event. A photo booth is great For Weddings and will be a fun habit to entertain at any occasion. What beats taking a few photos providing an excellent icebreaker for guests, and sharing them online instantly? {} Photo booth rentals, bearing in mind dancing, drinking, and supplementary entertainment events, are more just about the experience and are a good showing off to next branded genuine keepsakes and create a customized experience for any event. We specialize in corporate deeds but a photo booth is a absolute adjunct to vis--vis any type of event, from weddings to corporate events, providing interactive entertainment for your visitors. As an extra bonus, Creating a branded experience by printing photos at your event is nevertheless a entirely popular service. Yes, and nothing will spice stirring any event similar to a 1st class photo booth print. World Class Rated Photo Booths aren't just for photos and prints anymore. Whether you're booking a insane boomerang or a selfie booth where you can shoot GIFs, or renting an inflatable photo booth that's perfect for your cute 16-year-old, our everlasting wedding photo booths are a unique adjunct to just approximately any event. There are as well as some high-end options in the premium GLAM booth, that features high-quality prints. At this booth, you can print our own High-Quality Pictures later than an airbrushed see in one shot. You can with use special photo filters to create a in reality special and unique complement to just approximately any thing And make slow commotion videos later than our other 360 video booth rental that provides a first-class, easy-to-use photo experience.
Lucky Frog Photo Booth is A family-owned and operated team of Photogs that is considered one of the premier photo booth rental companies in tawny County CA. We manage to pay for the BEST photo booth experience in orangey County, considering highly developed and later photo booths that are a great way to invade the excitement of your event and a perfect supplement to corporate events, weddings, parties, and extra social gatherings all but OC. {} We allow upscale photo activations for your special matter or wedding along as soon as top-notch photo booths and we are a photo entertainment company that specializes in fun for any occasion. Each feature-filled photo booth is a good icebreaker for guests and is guaranteed to create your corporate concern stand out.
Looking for the best photo booth rental company in tawny County similar to award Winning foster and tall environment prints? look no supplementary than our Tustin-based Photo Booth Rental, your premier photo booth rental company tailor-made for interest and entertainment. Photo booths have become a mainstay at all OC events, absolute for every events: corporate events, weddings, anniversaries, birthdays, and graduations. get the best photo booth rental in yellow county, and we are next the Best Wedding Photo Booth in yellow County. We manage to pay for the most seamless photo booth rental experience and have the most Award-winning Photo Booths in tawny County. Our booths are advocate photo booths bearing in mind cutting-edge technology such as custom branding, supreme photos, top-of-the-line printers, and large quantity of fun props. 
Whether youre looking to meet the expense of a fun experience for your wedding guests or you compulsion a memorable prize at your adjacent corporate event, our booths are absolute for all kinds of events; Corporate events, weddings, anniversaries, birthdays, and graduations. right to use us today for a release consultation taking into account the premiere photo booth rental company in yellow County. create your neighboring orange County-area situation stand out, whether it's a wedding, school dance, graduation party, or corporate gathering. As the premier photo booth rental facilitate in ocher County, we allow happening an unforgettable photo experience, that will depart your guests like special memories. {} Our Tustin Photo Booth Rental is an incredible photo booth experience event in yellow County, CA. Our photo booth services are detailed &amp; professional, and we have a reputation for providing good facilities later our all-inclusive packages and best doable photo experiences. We pride ourselves on our honest customer further and tailor-made for combination and entertainment. You will get the Best Photo Booth agreement In Town in the manner of Tustin Photo Booth Rental than any additional photo booth company in yellowish-brown County! We come up with the money for World Class Rated photo booth rental services near orangey County, CA. We come up with the money for custom branding, the very best in unique or custom Photo Booth activations, sleek Designs, and highest mood benefits in Los Angeles and all of tawny County. The Best Corporate Photo Booth is an award-winning Los Angeles based providing unique and unbelievable photo booth experiences. We come up with the money for one of the most unique photo booth experiences in SOCAL. Our Photo Booths are the absolute fit for your matter and pay for unconditional prints for every your guests to believe home taking into consideration them. Our booths are sleek, modern, and the highest feel in Los Angeles and every of tawny County. More than just photo booth rental, Tustin Photo Booth Rental is your one-stop shop for top-quality, and Feature-filled photo booths in ocher County. afterward a number of options to pick from, we have photo booth rentals throughout tawny County; not far off from Irvine and La Habra, Anaheim, Long Beach, Buena Park, Yorba Linda, Costa Mesa, Fountain Valley, Lake Forest, Los Alamitos, Laguna Beach, Laguna Hills, Lake Forest, and the Huntington seashore Coastal area along afterward La Habra, Cerritos, Tustin, and Dana Point, as capably as every of yellowish-brown County. Our company specializes in providing you taking into consideration High-Quality Pictures to urge on make your issue a great and fun way to make laugh for any occasion. way in us today and allow us know what we can accomplish to create a working feel for every to enjoy. If you are searching for the best photo booth rental company in orange County, with satisfaction guaranteed, next look no further! Tustin Photo Booth Rental is your one-stop shop that offers top photo booth selections understandable for your next OC event. subsequently higher than twenty years of experience, underneath our belts our staff is 5-star rated later than it comes to making a flawless photo booth to create your matter stand out. From weddings to quinceaeras we have you covered; Whether it's a corporate ham it up at Fashion Island, a wedding reception upon the Laguna Coast, or just a party gone connections in Costa Mesa, our photo booth will put up to you make instant memories that everyone will love. We present premier Photo Booths Fun For all Ages, a super-fun experience gone unchangeable photos, and therefore much more! Our Corporate Photo Booth rental is the premier photo booth rental company in all of ocher County, CA, perfect for Holiday Office Parties, Holiday Festivals, home Parties, Christmas Celebrations, Hanukkah Parties, and, of course, new Years Eve Galas. We are a leading photo entertainment provider for Weddings, Birthdays, Quinceaeras, and other special activities regarding yellow County . Our photo booths are Social Media Ready and have enough money unquestionable prints as soon as custom branding to create a customized experience for any event.
</t>
  </si>
  <si>
    <t xml:space="preserve">We manage to pay for premium quality slow hobby 360 VideoBooths, offering upscale photo activations for your special business or wedding. our family-owned and operated team is the absolute photo entertainment answer for corporate events, schools, weddings, private parties, and interactive brand activations that is good for Corporate Events. For custom onsite branding, we can put up to you make a effective character for all to enjoy subsequently our astonishing 360 video content. Instantly portion this viral video content to broadcast your brand and event; guaranteed to make your corporate event, wedding, or marginal special occasion extraordinary, our tribute Winning 360 VideoBooth help allows guests to interact bearing in mind the sturdy platform to make their own 360 videos of themselves. Our PhotoBooth is a crowd-pleaser that captures a variety of videos that you can instantly upload to social media and ration in imitation of associates and family. We have been in the photo promotion game for higher than 10 years and are trusted by brands, thing companies, and party planners looking for more interactive photo experiences that drive combination will spice occurring any event, and are tailor-made for raptness and entertainment. {} Our 360 VideoBooth is custom-tailored to your issue needs and allows users to record, edit and allowance videos within 60 seconds. Plus, custom branding options ensure all issue is an development of your own brand, and provides a unique complement to just virtually any event. Creating a seamless video experience is just one of the many ways we can put up to you accomplish your issue promotion goals. accomplish you know what the perfect viral promotion solution to concentrate on you a 5-star corporate event? {} Our honor Winning 360 video booth Service, captures people from every angles subsequent to our amazing 360 videos which can be instantly shared in moments. There are lots of basic photo booths out there that take on pro-quality photos, but what makes ours swap is that we meet the expense of a fully Customizable photo experience later than our 360 VideoBooths. later a 360 VideoBooth, guests can jump upon the platform and it will automatically interchange around them to appropriate themselves from every angles.
You already hired a photographer to appropriate combination angles of your event, but a photo booth is substitute from hiring an thing photographer and is The absolute be the same for a Baby shower, gender reveal, private event, or corporate party. Even if you have a photographer for your event, photo booth rentals are a great pretentiousness to take control of the enthusiasm of your event and acquire the party started immediately. Photo booth rentals can take control of High-Quality Pictures in a booth area but acknowledged photography will stroll just about and document the event. A photo booth is great For Weddings and will be a fun pretentiousness to occupy at any occasion. What beats taking a few photos providing an excellent icebreaker for guests, and sharing them online instantly? {} Photo booth rentals, like dancing, drinking, and additional entertainment events, are more more or less the experience and are a good exaggeration to once branded authentic keepsakes and create a customized experience for any event. We specialize in corporate events but a photo booth is a perfect complement to re any type of event, from weddings to corporate events, providing interactive entertainment for your visitors. As an extra bonus, Creating a branded experience by printing photos at your issue is yet a extremely well-liked service. Yes, and nothing will spice stirring any concern considering a 1st class photo booth print. World Class Rated Photo Booths aren't just for photos and prints anymore. Whether you're booking a insane boomerang or a selfie booth where you can shoot GIFs, or renting an inflatable photo booth that's absolute for your delectable 16-year-old, our timeless wedding photo booths are a unique complement to just more or less any event. There are then some high-end options in the premium GLAM booth, that features high-quality prints. At this booth, you can print our own High-Quality Pictures later an airbrushed look in one shot. You can as well as use special photo filters to create a in reality special and unique supplement to just more or less any matter And make slow leisure interest videos subsequently our further 360 video booth rental that provides a first-class, easy-to-use photo experience.
Lucky Frog Photo Booth is A family-owned and operated team of Photogs that is considered one of the premier photo booth rental companies in orange County CA. We present the BEST photo booth experience in ocher County, following futuristic and later photo booths that are a great mannerism to seize the activity of your event and a perfect adjunct to corporate events, weddings, parties, and further social gatherings a propos OC. {} We allow upscale photo activations for your special thing or wedding along with top-notch photo booths and we are a photo entertainment company that specializes in fun for any occasion. Each feature-filled photo booth is a good icebreaker for guests and is guaranteed to create your corporate business stand out.
Looking for the best photo booth rental company in yellowish-brown County with tribute Winning facilitate and high vibes prints? look no further than our Tustin-based Photo Booth Rental, your premier photo booth rental company tailor-made for incorporation and entertainment. Photo booths have become a mainstay at all OC events, perfect for all events: corporate events, weddings, anniversaries, birthdays, and graduations. acquire the best photo booth rental in orange county, and we are then the Best Wedding Photo Booth in yellow County. We find the money for the most seamless photo booth rental experience and have the most Award-winning Photo Booths in tawny County. Our booths are protester photo booths subsequent to cutting-edge technology such as custom branding, unadulterated photos, top-of-the-line printers, and wealth of fun props. 
Whether youre looking to manage to pay for a fun experience for your wedding guests or you need a memorable prize at your next-door corporate event, our booths are absolute for every kinds of events; Corporate events, weddings, anniversaries, birthdays, and graduations. read us today for a clear consultation following the premiere photo booth rental company in tawny County. create your next yellow County-area matter stand out, whether it's a wedding, hypothetical dance, graduation party, or corporate gathering. As the premier photo booth rental relieve in yellowish-brown County, we allow taking place an unforgettable photo experience, that will depart your guests with special memories. {} Our Tustin Photo Booth Rental is an amazing photo booth experience concern in tawny County, CA. Our photo booth facilities are detailed &amp; professional, and we have a reputation for providing good facilities with our all-inclusive packages and best attainable photo experiences. We conceit ourselves upon our honest customer support and tailor-made for incorporation and entertainment. You will acquire the Best Photo Booth agreement In Town in the same way as Tustin Photo Booth Rental than any additional photo booth company in orangey County! We find the money for World Class Rated photo booth rental facilities near tawny County, CA. We have the funds for custom branding, the agreed best in unique or custom Photo Booth activations, sleek Designs, and highest setting benefits in Los Angeles and all of tawny County. The Best Corporate Photo Booth is an award-winning Los Angeles based providing unique and unbelievable photo booth experiences. We manage to pay for one of the most unique photo booth experiences in SOCAL. Our Photo Booths are the perfect fit for your business and offer unmovable prints for all your guests to allow home with them. Our booths are sleek, modern, and the highest quality in Los Angeles and all of tawny County. More than just photo booth rental, Tustin Photo Booth Rental is your one-stop shop for top-quality, and Feature-filled photo booths in yellow County. with a number of options to choose from, we have photo booth rentals throughout tawny County; in the region of Irvine and La Habra, Anaheim, Long Beach, Buena Park, Yorba Linda, Costa Mesa, Fountain Valley, Lake Forest, Los Alamitos, Laguna Beach, Laguna Hills, Lake Forest, and the Huntington seashore Coastal area along past La Habra, Cerritos, Tustin, and Dana Point, as without difficulty as every of yellowish-brown County. Our company specializes in providing you taking into consideration High-Quality Pictures to help make your matter a good and fun showing off to keep busy for any occasion. read us today and let us know what we can pull off to make a working air for every to enjoy. If you are searching for the best photo booth rental company in ocher County, when satisfaction guaranteed, later look no further! Tustin Photo Booth Rental is your one-stop shop that offers summit photo booth selections easily reached for your next OC event. next higher than twenty years of experience, underneath our belts our staff is 5-star rated gone it comes to making a flawless photo booth to create your matter stand out. From weddings to quinceaeras we have you covered; Whether it's a corporate do its stuff at Fashion Island, a wedding reception on the Laguna Coast, or just a party afterward links in Costa Mesa, our photo booth will help you make instant memories that everyone will love. We present premier Photo Booths Fun For every Ages, a super-fun experience subsequently unmovable photos, and so much more! Our Corporate Photo Booth rental is the premier photo booth rental company in every of yellowish-brown County, CA, perfect for Holiday Office Parties, Holiday Festivals, house Parties, Christmas Celebrations, Hanukkah Parties, and, of course, extra Years Eve Galas. We are a leading photo entertainment provider for Weddings, Birthdays, Quinceaeras, and additional special comings and goings something like yellowish-brown County . Our photo booths are Social Media Ready and find the money for solution prints in imitation of custom branding to make a customized experience for any event.
</t>
  </si>
  <si>
    <t xml:space="preserve">We give premium setting slow endeavor 360 VideoBooths, offering upscale photo activations for your special matter or wedding. our family-owned and operated team is the perfect photo entertainment solution for corporate events, schools, weddings, private parties, and interactive brand activations that is great for Corporate Events. For custom onsite branding, we can back you make a effective character for every to enjoy in the manner of our startling 360 video content. Instantly part this viral video content to publicize your brand and event; guaranteed to make your corporate event, wedding, or marginal special occasion extraordinary, our award Winning 360 VideoBooth sustain allows guests to interact in imitation of the sturdy platform to create their own 360 videos of themselves. Our PhotoBooth is a crowd-pleaser that captures a variety of videos that you can instantly upload to social media and part next associates and family. We have been in the photo marketing game for higher than 10 years and are trusted by brands, thing companies, and party planners looking for more interactive photo experiences that drive concentration will spice going on any event, and are tailor-made for engagement and entertainment. {} Our 360 VideoBooth is custom-tailored to your situation needs and allows users to record, reduce and portion videos within 60 seconds. Plus, custom branding options ensure every situation is an magnification of your own brand, and provides a unique supplement to just nearly any event. Creating a seamless video experience is just one of the many ways we can incite you attain your situation marketing goals. pull off you know what the absolute viral promotion answer to talk to you a 5-star corporate event? {} Our tribute Winning 360 video booth Service, captures people from every angles behind our incredible 360 videos which can be instantly shared in moments. There are lots of basic photo booths out there that acknowledge pro-quality photos, but what makes ours substitute is that we meet the expense of a abundantly Customizable photo experience next our 360 VideoBooths. like a 360 VideoBooth, guests can hop on the platform and it will automatically interchange on the order of them to invade themselves from every angles.
You already hired a photographer to take possession of complex angles of your event, but a photo booth is alternative from hiring an thing photographer and is The absolute be in agreement for a Baby shower, gender reveal, private event, or corporate party. Even if you have a photographer for your event, photo booth rentals are a great pretentiousness to appropriate the computer graphics of your business and acquire the party started immediately. Photo booth rentals can seize High-Quality Pictures in a booth area but standard photography will saunter in this area and document the event. A photo booth is good For Weddings and will be a fun pretension to make smile at any occasion. What beats taking a few photos providing an excellent icebreaker for guests, and sharing them online instantly? {} Photo booth rentals, gone dancing, drinking, and additional entertainment events, are more virtually the experience and are a great quirk to considering branded concrete keepsakes and make a customized experience for any event. We specialize in corporate activities but a photo booth is a perfect adjunct to as regards any type of event, from weddings to corporate events, providing interactive entertainment for your visitors. As an further bonus, Creating a branded experience by printing photos at your business is yet a categorically well-liked service. Yes, and nothing will spice stirring any situation as soon as a 1st class photo booth print. World Class Rated Photo Booths aren't just for photos and prints anymore. Whether you're booking a crazy boomerang or a selfie booth where you can shoot GIFs, or renting an inflatable photo booth that's absolute for your lovable 16-year-old, our everlasting wedding photo booths are a unique adjunct to just about any event. There are then some high-end options in the premium GLAM booth, that features high-quality prints. At this booth, you can print our own High-Quality Pictures later than an airbrushed look in one shot. You can next use special photo filters to make a in point of fact special and unique auxiliary to just very nearly any concern And make slow endeavor videos next our supplementary 360 video booth rental that provides a first-class, easy-to-use photo experience.
Lucky Frog Photo Booth is A family-owned and operated team of Photogs that is considered one of the premier photo booth rental companies in orange County CA. We present the BEST photo booth experience in orange County, following highly developed and higher photo booths that are a great mannerism to seize the energy of your concern and a perfect auxiliary to corporate events, weddings, parties, and other social gatherings more or less OC. {} We find the money for upscale photo activations for your special business or wedding along taking into account top-notch photo booths and we are a photo entertainment company that specializes in fun for any occasion. Each feature-filled photo booth is a good icebreaker for guests and is guaranteed to create your corporate event stand out.
Looking for the best photo booth rental company in ocher County with award Winning benefits and high mood prints? see no extra than our Tustin-based Photo Booth Rental, your premier photo booth rental company tailor-made for incorporation and entertainment. Photo booths have become a mainstay at every OC events, perfect for every events: corporate events, weddings, anniversaries, birthdays, and graduations. acquire the best photo booth rental in tawny county, and we are in addition to the Best Wedding Photo Booth in yellow County. We meet the expense of the most seamless photo booth rental experience and have the most Award-winning Photo Booths in orange County. Our booths are protester photo booths gone cutting-edge technology such as custom branding, total photos, top-of-the-line printers, and wealth of fun props. 
Whether youre looking to allow a fun experience for your wedding guests or you compulsion a memorable prize at your bordering corporate event, our booths are perfect for every kinds of events; Corporate events, weddings, anniversaries, birthdays, and graduations. admittance us today for a free consultation following the premiere photo booth rental company in tawny County. create your neighboring orange County-area matter stand out, whether it's a wedding, learned dance, graduation party, or corporate gathering. As the premier photo booth rental sustain in tawny County, we come up with the money for in the works an unforgettable photo experience, that will leave your guests as soon as special memories. {} Our Tustin Photo Booth Rental is an incredible photo booth experience issue in ocher County, CA. Our photo booth services are detailed &amp; professional, and we have a reputation for providing great facilities once our all-inclusive packages and best feasible photo experiences. We self-importance ourselves on our honest customer bolster and tailor-made for fascination and entertainment. You will get the Best Photo Booth treaty In Town as soon as Tustin Photo Booth Rental than any other photo booth company in ocher County! We offer World Class Rated photo booth rental facilities close yellow County, CA. We provide custom branding, the entirely best in unique or custom Photo Booth activations, slick Designs, and highest setting encourage in Los Angeles and all of ocher County. The Best Corporate Photo Booth is an award-winning Los Angeles based providing unique and unbelievable photo booth experiences. We present one of the most unique photo booth experiences in SOCAL. Our Photo Booths are the absolute fit for your business and give fixed idea prints for all your guests to acknowledge house behind them. Our booths are sleek, modern, and the highest atmosphere in Los Angeles and all of orange County. More than just photo booth rental, Tustin Photo Booth Rental is your one-stop shop for top-quality, and Feature-filled photo booths in tawny County. subsequently a number of options to choose from, we have photo booth rentals throughout tawny County; vis--vis Irvine and La Habra, Anaheim, Long Beach, Buena Park, Yorba Linda, Costa Mesa, Fountain Valley, Lake Forest, Los Alamitos, Laguna Beach, Laguna Hills, Lake Forest, and the Huntington beach Coastal area along once La Habra, Cerritos, Tustin, and Dana Point, as well as all of tawny County. Our company specializes in providing you with High-Quality Pictures to incite make your concern a great and fun quirk to keep busy for any occasion. admission us today and allow us know what we can attain to make a on the go environment for every to enjoy. If you are searching for the best photo booth rental company in yellowish-brown County, afterward satisfaction guaranteed, later see no further! Tustin Photo Booth Rental is your one-stop shop that offers top photo booth selections easily reached for your neighboring OC event. following exceeding twenty years of experience, underneath our belts our staff is 5-star rated once it comes to making a flawless photo booth to create your situation stand out. From weddings to quinceaeras we have you covered; Whether it's a corporate pretense at Fashion Island, a wedding reception on the Laguna Coast, or just a party with links in Costa Mesa, our photo booth will support you make instant memories that everyone will love. We have enough money premier Photo Booths Fun For every Ages, a super-fun experience gone unmodified photos, and consequently much more! Our Corporate Photo Booth rental is the premier photo booth rental company in all of yellow County, CA, absolute for Holiday Office Parties, Holiday Festivals, house Parties, Christmas Celebrations, Hanukkah Parties, and, of course, other Years Eve Galas. We are a leading photo entertainment provider for Weddings, Birthdays, Quinceaeras, and other special comings and goings roughly yellowish-brown County . Our photo booths are Social Media Ready and offer solution prints as soon as custom branding to make a customized experience for any event.
</t>
  </si>
  <si>
    <t xml:space="preserve">We offer premium feel slow endeavor 360 VideoBooths, offering upscale photo activations for your special issue or wedding. our family-owned and operated team is the absolute photo entertainment solution for corporate events, schools, weddings, private parties, and interactive brand activations that is good for Corporate Events. For custom onsite branding, we can help you create a operational setting for every to enjoy later than our startling 360 video content. Instantly portion this viral video content to present your brand and event; guaranteed to create your corporate event, wedding, or out of the ordinary special occasion extraordinary, our honor Winning 360 VideoBooth relieve allows guests to interact past the sturdy platform to make their own 360 videos of themselves. Our PhotoBooth is a crowd-pleaser that captures a variety of videos that you can instantly upload to social media and part considering associates and family. We have been in the photo marketing game for more than 10 years and are trusted by brands, matter companies, and party planners looking for more interactive photo experiences that steer combination will spice going on any event, and are tailor-made for captivation and entertainment. {} Our 360 VideoBooth is custom-tailored to your matter needs and allows users to record, abbreviate and portion videos within 60 seconds. Plus, custom branding options ensure every thing is an extension of your own brand, and provides a unique addition to just roughly any event. Creating a seamless video experience is just one of the many ways we can put up to you accomplish your event marketing goals. get you know what the perfect viral marketing solution to concentrate on you a 5-star corporate event? {} Our tribute Winning 360 video booth Service, captures people from every angles bearing in mind our amazing 360 videos which can be instantly shared in moments. There are lots of basic photo booths out there that take pro-quality photos, but what makes ours substitute is that we offer a fully Customizable photo experience taking into account our 360 VideoBooths. later a 360 VideoBooth, guests can jump on the platform and it will automatically different almost them to take over themselves from all angles.
You already hired a photographer to take over multiple angles of your event, but a photo booth is every other from hiring an situation photographer and is The perfect come to an understanding for a Baby shower, gender reveal, private event, or corporate party. Even if you have a photographer for your event, photo booth rentals are a good mannerism to take control of the activity of your situation and get the party started immediately. Photo booth rentals can appropriate High-Quality Pictures in a booth place but normal photography will saunter with reference to and document the event. A photo booth is great For Weddings and will be a fun pretentiousness to make smile at any occasion. What beats taking a few photos providing an excellent icebreaker for guests, and sharing them online instantly? {} Photo booth rentals, like dancing, drinking, and further entertainment events, are more roughly the experience and are a good showing off to considering branded real keepsakes and make a customized experience for any event. We specialize in corporate endeavors but a photo booth is a perfect supplement to as regards any type of event, from weddings to corporate events, providing interactive entertainment for your visitors. As an further bonus, Creating a branded experience by printing photos at your issue is yet a utterly well-liked service. Yes, and nothing will spice happening any situation behind a 1st class photo booth print. World Class Rated Photo Booths aren't just for photos and prints anymore. Whether you're booking a crazy boomerang or a selfie booth where you can shoot GIFs, or renting an inflatable photo booth that's absolute for your gorgeous 16-year-old, our perpetual wedding photo booths are a unique adjunct to just approximately any event. There are furthermore some high-end options in the premium GLAM booth, that features high-quality prints. At this booth, you can print our own High-Quality Pictures afterward an airbrushed look in one shot. You can then use special photo filters to create a essentially special and unique auxiliary to just approximately any issue And create slow commotion videos following our supplementary 360 video booth rental that provides a first-class, easy-to-use photo experience.
Lucky Frog Photo Booth is A family-owned and operated team of Photogs that is considered one of the premier photo booth rental companies in orangey County CA. We meet the expense of the BEST photo booth experience in yellowish-brown County, afterward radical and innovative photo booths that are a good pretentiousness to take possession of the activity of your business and a absolute addition to corporate events, weddings, parties, and new social gatherings a propos OC. {} We pay for upscale photo activations for your special issue or wedding along later top-notch photo booths and we are a photo entertainment company that specializes in fun for any occasion. Each feature-filled photo booth is a good icebreaker for guests and is guaranteed to make your corporate issue stand out.
Looking for the best photo booth rental company in orange County in the manner of tribute Winning assist and high air prints? see no extra than our Tustin-based Photo Booth Rental, your premier photo booth rental company tailor-made for interest and entertainment. Photo booths have become a mainstay at all OC events, perfect for every events: corporate events, weddings, anniversaries, birthdays, and graduations. get the best photo booth rental in tawny county, and we are next the Best Wedding Photo Booth in yellowish-brown County. We manage to pay for the most seamless photo booth rental experience and have the most Award-winning Photo Booths in orange County. Our booths are militant photo booths in the manner of cutting-edge technology such as custom branding, unlimited photos, top-of-the-line printers, and plenty of fun props. 
Whether youre looking to offer a fun experience for your wedding guests or you habit a memorable prize at your bordering corporate event, our booths are absolute for every kinds of events; Corporate events, weddings, anniversaries, birthdays, and graduations. retrieve us today for a release consultation when the premiere photo booth rental company in yellow County. make your adjacent yellowish-brown County-area issue stand out, whether it's a wedding, scholarly dance, graduation party, or corporate gathering. As the premier photo booth rental encouragement in orange County, we have enough money occurring an unforgettable photo experience, that will depart your guests in imitation of special memories. {} Our Tustin Photo Booth Rental is an unbelievable photo booth experience concern in ocher County, CA. Our photo booth services are detailed &amp; professional, and we have a reputation for providing good services in imitation of our all-inclusive packages and best possible photo experiences. We arrogance ourselves upon our honest customer serve and tailor-made for interest and entertainment. You will get the Best Photo Booth treaty In Town subsequently Tustin Photo Booth Rental than any extra photo booth company in yellowish-brown County! We have the funds for World Class Rated photo booth rental services near orange County, CA. We provide custom branding, the extremely best in unique or custom Photo Booth activations, slick Designs, and highest quality support in Los Angeles and every of yellow County. The Best Corporate Photo Booth is an award-winning Los Angeles based providing unique and unbelievable photo booth experiences. We provide one of the most unique photo booth experiences in SOCAL. Our Photo Booths are the absolute fit for your business and allow resolution prints for all your guests to undertake home subsequent to them. Our booths are sleek, modern, and the highest vibes in Los Angeles and all of yellowish-brown County. More than just photo booth rental, Tustin Photo Booth Rental is your one-stop shop for top-quality, and Feature-filled photo booths in ocher County. when a number of options to choose from, we have photo booth rentals throughout tawny County; just about Irvine and La Habra, Anaheim, Long Beach, Buena Park, Yorba Linda, Costa Mesa, Fountain Valley, Lake Forest, Los Alamitos, Laguna Beach, Laguna Hills, Lake Forest, and the Huntington beach Coastal area along taking into account La Habra, Cerritos, Tustin, and Dana Point, as skillfully as all of ocher County. Our company specializes in providing you afterward High-Quality Pictures to back up create your concern a great and fun habit to occupy for any occasion. entre us today and let us know what we can pull off to create a operational tone for all to enjoy. If you are searching for the best photo booth rental company in tawny County, in the manner of satisfaction guaranteed, subsequently see no further! Tustin Photo Booth Rental is your one-stop shop that offers summit photo booth selections comprehensible for your next-door OC event. once more than twenty years of experience, underneath our belts our staff is 5-star rated taking into consideration it comes to making a flawless photo booth to make your event stand out. From weddings to quinceaeras we have you covered; Whether it's a corporate sham at Fashion Island, a wedding reception on the Laguna Coast, or just a party when associates in Costa Mesa, our photo booth will help you create instant memories that everyone will love. We pay for premier Photo Booths Fun For all Ages, a super-fun experience considering unconditional photos, and so much more! Our Corporate Photo Booth rental is the premier photo booth rental company in every of yellow County, CA, perfect for Holiday Office Parties, Holiday Festivals, house Parties, Christmas Celebrations, Hanukkah Parties, and, of course, extra Years Eve Galas. We are a leading photo entertainment provider for Weddings, Birthdays, Quinceaeras, and other special events with reference to ocher County . Our photo booths are Social Media Ready and meet the expense of firm prints following custom branding to create a customized experience for any event.
</t>
  </si>
  <si>
    <t xml:space="preserve">We have enough money premium vibes slow leisure interest 360 VideoBooths, offering upscale photo activations for your special thing or wedding. our family-owned and operated team is the absolute photo entertainment solution for corporate events, schools, weddings, private parties, and interactive brand activations that is good for Corporate Events. For custom onsite branding, we can back you create a operating quality for every to enjoy in the manner of our startling 360 video content. Instantly allocation this viral video content to push your brand and event; guaranteed to make your corporate event, wedding, or option special occasion extraordinary, our tribute Winning 360 VideoBooth bolster allows guests to interact with the sturdy platform to create their own 360 videos of themselves. Our PhotoBooth is a crowd-pleaser that captures a variety of videos that you can instantly upload to social media and ration in the manner of contacts and family. We have been in the photo publicity game for greater than 10 years and are trusted by brands, thing companies, and party planners looking for more interactive photo experiences that drive captivation will spice occurring any event, and are tailor-made for captivation and entertainment. {} Our 360 VideoBooth is custom-tailored to your concern needs and allows users to record, edit and allocation videos within 60 seconds. Plus, custom branding options ensure all issue is an enlargement of your own brand, and provides a unique complement to just just about any event. Creating a seamless video experience is just one of the many ways we can incite you accomplish your event marketing goals. realize you know what the perfect viral marketing answer to deliver you a 5-star corporate event? {} Our great compliment Winning 360 video booth Service, captures people from all angles taking into consideration our unbelievable 360 videos which can be instantly shared in moments. There are lots of basic photo booths out there that take on pro-quality photos, but what makes ours swing is that we give a sufficiently Customizable photo experience taking into consideration our 360 VideoBooths. as soon as a 360 VideoBooth, guests can jump upon the platform and it will automatically alternative vis--vis them to occupy themselves from every angles.
You already hired a photographer to take over fused angles of your event, but a photo booth is rotate from hiring an business photographer and is The perfect approve for a Baby shower, gender reveal, private event, or corporate party. Even if you have a photographer for your event, photo booth rentals are a good pretentiousness to appropriate the dynamism of your matter and get the party started immediately. Photo booth rentals can commandeer High-Quality Pictures in a booth area but customary photography will saunter in the region of and document the event. A photo booth is good For Weddings and will be a fun way to keep busy at any occasion. What beats taking a few photos providing an excellent icebreaker for guests, and sharing them online instantly? {} Photo booth rentals, later than dancing, drinking, and other entertainment events, are more more or less the experience and are a good mannerism to in the same way as branded genuine keepsakes and create a customized experience for any event. We specialize in corporate goings-on but a photo booth is a absolute supplement to something like any type of event, from weddings to corporate events, providing interactive entertainment for your visitors. As an further bonus, Creating a branded experience by printing photos at your event is yet a unquestionably popular service. Yes, and nothing will spice in the works any business as soon as a 1st class photo booth print. World Class Rated Photo Booths aren't just for photos and prints anymore. Whether you're booking a crazy boomerang or a selfie booth where you can shoot GIFs, or renting an inflatable photo booth that's perfect for your lovable 16-year-old, our timeless wedding photo booths are a unique complement to just nearly any event. There are as a consequence some high-end options in the premium GLAM booth, that features high-quality prints. At this booth, you can print our own High-Quality Pictures subsequent to an airbrushed look in one shot. You can in addition to use special photo filters to create a truly special and unique complement to just just about any thing And create slow motion videos with our other 360 video booth rental that provides a first-class, easy-to-use photo experience.
Lucky Frog Photo Booth is A family-owned and operated team of Photogs that is considered one of the premier photo booth rental companies in yellowish-brown County CA. We find the money for the BEST photo booth experience in orangey County, taking into account militant and far ahead photo booths that are a good quirk to occupy the spirit of your issue and a absolute adjunct to corporate events, weddings, parties, and other social gatherings on OC. {} We allow upscale photo activations for your special matter or wedding along subsequently top-notch photo booths and we are a photo entertainment company that specializes in fun for any occasion. Each feature-filled photo booth is a great icebreaker for guests and is guaranteed to make your corporate matter stand out.
Looking for the best photo booth rental company in tawny County gone rave review Winning give support to and high atmosphere prints? see no further than our Tustin-based Photo Booth Rental, your premier photo booth rental company tailor-made for fascination and entertainment. Photo booths have become a mainstay at all OC events, perfect for every events: corporate events, weddings, anniversaries, birthdays, and graduations. get the best photo booth rental in tawny county, and we are then the Best Wedding Photo Booth in tawny County. We come up with the money for the most seamless photo booth rental experience and have the most Award-winning Photo Booths in tawny County. Our booths are campaigner photo booths gone cutting-edge technology such as custom branding, conclusive photos, top-of-the-line printers, and large quantity of fun props. 
Whether youre looking to present a fun experience for your wedding guests or you craving a memorable prize at your next-door corporate event, our booths are perfect for every kinds of events; Corporate events, weddings, anniversaries, birthdays, and graduations. read us today for a free consultation subsequently the premiere photo booth rental company in tawny County. make your next ocher County-area concern stand out, whether it's a wedding, school dance, graduation party, or corporate gathering. As the premier photo booth rental promote in tawny County, we pay for in the works an unforgettable photo experience, that will leave your guests in the same way as special memories. {} Our Tustin Photo Booth Rental is an incredible photo booth experience concern in orangey County, CA. Our photo booth services are detailed &amp; professional, and we have a reputation for providing great facilities following our all-inclusive packages and best doable photo experiences. We pride ourselves on our honest customer encourage and tailor-made for inclusion and entertainment. You will acquire the Best Photo Booth concurrence In Town gone Tustin Photo Booth Rental than any other photo booth company in orangey County! We offer World Class Rated photo booth rental facilities close orange County, CA. We present custom branding, the completely best in unique or custom Photo Booth activations, slick Designs, and highest character foster in Los Angeles and every of orange County. The Best Corporate Photo Booth is an award-winning Los Angeles based providing unique and unbelievable photo booth experiences. We manage to pay for one of the most unique photo booth experiences in SOCAL. Our Photo Booths are the perfect fit for your event and find the money for unchangeable prints for all your guests to take house subsequent to them. Our booths are sleek, modern, and the highest mood in Los Angeles and all of orange County. More than just photo booth rental, Tustin Photo Booth Rental is your one-stop shop for top-quality, and Feature-filled photo booths in orangey County. following a number of options to choose from, we have photo booth rentals throughout orangey County; regarding Irvine and La Habra, Anaheim, Long Beach, Buena Park, Yorba Linda, Costa Mesa, Fountain Valley, Lake Forest, Los Alamitos, Laguna Beach, Laguna Hills, Lake Forest, and the Huntington seashore Coastal place along in imitation of La Habra, Cerritos, Tustin, and Dana Point, as skillfully as every of yellowish-brown County. Our company specializes in providing you subsequent to High-Quality Pictures to encourage make your business a great and fun quirk to divert for any occasion. way in us today and let us know what we can realize to make a keen mood for every to enjoy. If you are searching for the best photo booth rental company in yellow County, taking into consideration satisfaction guaranteed, after that see no further! Tustin Photo Booth Rental is your one-stop shop that offers top photo booth selections simple for your bordering OC event. with exceeding twenty years of experience, underneath our belts our staff is 5-star rated later it comes to making a flawless photo booth to make your business stand out. From weddings to quinceaeras we have you covered; Whether it's a corporate produce a result at Fashion Island, a wedding reception upon the Laguna Coast, or just a party gone contacts in Costa Mesa, our photo booth will urge on you create instant memories that everyone will love. We present premier Photo Booths Fun For all Ages, a super-fun experience as soon as unchangeable photos, and for that reason much more! Our Corporate Photo Booth rental is the premier photo booth rental company in every of orange County, CA, perfect for Holiday Office Parties, Holiday Festivals, house Parties, Christmas Celebrations, Hanukkah Parties, and, of course, supplementary Years Eve Galas. We are a leading photo entertainment provider for Weddings, Birthdays, Quinceaeras, and further special deeds more or less yellow County . Our photo booths are Social Media Ready and provide utter prints past custom branding to create a customized experience for any event.
</t>
  </si>
  <si>
    <t xml:space="preserve">We have enough money premium tone slow hobby 360 VideoBooths, offering upscale photo activations for your special matter or wedding. our family-owned and operated team is the absolute photo entertainment solution for corporate events, schools, weddings, private parties, and interactive brand activations that is great for Corporate Events. For custom onsite branding, we can urge on you make a functional tone for every to enjoy in imitation of our astonishing 360 video content. Instantly allowance this viral video content to publicize your brand and event; guaranteed to make your corporate event, wedding, or substitute special occasion extraordinary, our honor Winning 360 VideoBooth benefits allows guests to interact considering the sturdy platform to make their own 360 videos of themselves. Our PhotoBooth is a crowd-pleaser that captures a variety of videos that you can instantly upload to social media and ration in the same way as associates and family. We have been in the photo promotion game for greater than 10 years and are trusted by brands, situation companies, and party planners looking for more interactive photo experiences that steer combination will spice stirring any event, and are tailor-made for captivation and entertainment. {} Our 360 VideoBooth is custom-tailored to your situation needs and allows users to record, reduce and allocation videos within 60 seconds. Plus, custom branding options ensure all thing is an elaboration of your own brand, and provides a unique complement to just virtually any event. Creating a seamless video experience is just one of the many ways we can back up you accomplish your thing promotion goals. attain you know what the absolute viral publicity solution to focus on you a 5-star corporate event? {} Our tribute Winning 360 video booth Service, captures people from all angles following our incredible 360 videos which can be instantly shared in moments. There are lots of basic photo booths out there that receive pro-quality photos, but what makes ours swap is that we find the money for a fully Customizable photo experience afterward our 360 VideoBooths. similar to a 360 VideoBooth, guests can hop upon the platform and it will automatically substitute with reference to them to capture themselves from all angles.
You already hired a photographer to occupy merged angles of your event, but a photo booth is swing from hiring an concern photographer and is The absolute reach agreement for a Baby shower, gender reveal, private event, or corporate party. Even if you have a photographer for your event, photo booth rentals are a good way to appropriate the energy of your event and get the party started immediately. Photo booth rentals can invade High-Quality Pictures in a booth area but established photography will saunter on the subject of and document the event. A photo booth is great For Weddings and will be a fun showing off to make laugh at any occasion. What beats taking a few photos providing an excellent icebreaker for guests, and sharing them online instantly? {} Photo booth rentals, behind dancing, drinking, and further entertainment events, are more nearly the experience and are a great quirk to in imitation of branded real keepsakes and create a customized experience for any event. We specialize in corporate undertakings but a photo booth is a absolute auxiliary to almost any type of event, from weddings to corporate events, providing interactive entertainment for your visitors. As an further bonus, Creating a branded experience by printing photos at your event is still a unconditionally popular service. Yes, and nothing will spice happening any matter next a 1st class photo booth print. World Class Rated Photo Booths aren't just for photos and prints anymore. Whether you're booking a insane boomerang or a selfie booth where you can shoot GIFs, or renting an inflatable photo booth that's perfect for your sweet 16-year-old, our unchanging wedding photo booths are a unique auxiliary to just more or less any event. There are next some high-end options in the premium GLAM booth, that features high-quality prints. At this booth, you can print our own High-Quality Pictures in the same way as an airbrushed look in one shot. You can next use special photo filters to create a truly special and unique accessory to just more or less any concern And create slow action videos in imitation of our supplementary 360 video booth rental that provides a first-class, easy-to-use photo experience.
Lucky Frog Photo Booth is A family-owned and operated team of Photogs that is considered one of the premier photo booth rental companies in ocher County CA. We have the funds for the BEST photo booth experience in ocher County, later than protester and progressive photo booths that are a good habit to appropriate the animatronics of your matter and a absolute auxiliary to corporate events, weddings, parties, and other social gatherings nearly OC. {} We give upscale photo activations for your special matter or wedding along with top-notch photo booths and we are a photo entertainment company that specializes in fun for any occasion. Each feature-filled photo booth is a great icebreaker for guests and is guaranteed to create your corporate thing stand out.
Looking for the best photo booth rental company in yellowish-brown County gone award Winning bolster and tall setting prints? look no further than our Tustin-based Photo Booth Rental, your premier photo booth rental company tailor-made for combination and entertainment. Photo booths have become a mainstay at every OC events, absolute for every events: corporate events, weddings, anniversaries, birthdays, and graduations. acquire the best photo booth rental in yellow county, and we are next the Best Wedding Photo Booth in ocher County. We give the most seamless photo booth rental experience and have the most Award-winning Photo Booths in yellowish-brown County. Our booths are unprejudiced photo booths in the same way as cutting-edge technology such as custom branding, unmodified photos, top-of-the-line printers, and great quantity of fun props. 
Whether youre looking to manage to pay for a fun experience for your wedding guests or you obsession a memorable prize at your adjacent corporate event, our booths are absolute for all kinds of events; Corporate events, weddings, anniversaries, birthdays, and graduations. open us today for a clear consultation later the premiere photo booth rental company in orangey County. make your next-door yellowish-brown County-area thing stand out, whether it's a wedding, teacher dance, graduation party, or corporate gathering. As the premier photo booth rental relief in yellow County, we have the funds for in the works an unforgettable photo experience, that will leave your guests in imitation of special memories. {} Our Tustin Photo Booth Rental is an unbelievable photo booth experience issue in yellowish-brown County, CA. Our photo booth services are detailed &amp; professional, and we have a reputation for providing great facilities taking into account our all-inclusive packages and best doable photo experiences. We pride ourselves upon our honest customer sustain and tailor-made for concentration and entertainment. You will get the Best Photo Booth unity In Town next Tustin Photo Booth Rental than any extra photo booth company in orange County! We provide World Class Rated photo booth rental facilities near yellow County, CA. We have enough money custom branding, the totally best in unique or custom Photo Booth activations, slick Designs, and highest atmosphere encouragement in Los Angeles and every of yellowish-brown County. The Best Corporate Photo Booth is an award-winning Los Angeles based providing unique and unbelievable photo booth experiences. We find the money for one of the most unique photo booth experiences in SOCAL. Our Photo Booths are the absolute fit for your matter and find the money for firm prints for every your guests to understand home bearing in mind them. Our booths are sleek, modern, and the highest mood in Los Angeles and every of orange County. More than just photo booth rental, Tustin Photo Booth Rental is your one-stop shop for top-quality, and Feature-filled photo booths in yellowish-brown County. gone a number of options to choose from, we have photo booth rentals throughout yellow County; roughly Irvine and La Habra, Anaheim, Long Beach, Buena Park, Yorba Linda, Costa Mesa, Fountain Valley, Lake Forest, Los Alamitos, Laguna Beach, Laguna Hills, Lake Forest, and the Huntington beach Coastal place along as soon as La Habra, Cerritos, Tustin, and Dana Point, as well as every of orange County. Our company specializes in providing you behind High-Quality Pictures to assist make your business a good and fun pretension to interest for any occasion. entry us today and let us know what we can complete to make a energetic setting for all to enjoy. If you are searching for the best photo booth rental company in orange County, later satisfaction guaranteed, subsequently look no further! Tustin Photo Booth Rental is your one-stop shop that offers top photo booth selections simple for your neighboring OC event. gone beyond twenty years of experience, underneath our belts our staff is 5-star rated like it comes to making a flawless photo booth to create your business stand out. From weddings to quinceaeras we have you covered; Whether it's a corporate feat at Fashion Island, a wedding reception upon the Laguna Coast, or just a party in the same way as connections in Costa Mesa, our photo booth will support you make instant memories that everyone will love. We provide premier Photo Booths Fun For every Ages, a super-fun experience later complete photos, and hence much more! Our Corporate Photo Booth rental is the premier photo booth rental company in every of tawny County, CA, perfect for Holiday Office Parties, Holiday Festivals, house Parties, Christmas Celebrations, Hanukkah Parties, and, of course, extra Years Eve Galas. We are a leading photo entertainment provider for Weddings, Birthdays, Quinceaeras, and further special deeds re tawny County . Our photo booths are Social Media Ready and offer total prints once custom branding to make a customized experience for any event.
</t>
  </si>
  <si>
    <t xml:space="preserve">We present premium character slow hobby 360 VideoBooths, offering upscale photo activations for your special business or wedding. our family-owned and operated team is the absolute photo entertainment solution for corporate events, schools, weddings, private parties, and interactive brand activations that is good for Corporate Events. For custom onsite branding, we can help you make a practicing air for every to enjoy afterward our astonishing 360 video content. Instantly allocation this viral video content to present your brand and event; guaranteed to create your corporate event, wedding, or substitute special occasion extraordinary, our tribute Winning 360 VideoBooth minister to allows guests to interact in imitation of the sturdy platform to create their own 360 videos of themselves. Our PhotoBooth is a crowd-pleaser that captures a variety of videos that you can instantly upload to social media and allowance behind links and family. We have been in the photo promotion game for over 10 years and are trusted by brands, thing companies, and party planners looking for more interactive photo experiences that drive raptness will spice stirring any event, and are tailor-made for assimilation and entertainment. {} Our 360 VideoBooth is custom-tailored to your situation needs and allows users to record, abbreviate and portion videos within 60 seconds. Plus, custom branding options ensure all thing is an clarification of your own brand, and provides a unique addition to just very nearly any event. Creating a seamless video experience is just one of the many ways we can support you reach your thing marketing goals. realize you know what the perfect viral marketing answer to refer you a 5-star corporate event? {} Our tribute Winning 360 video booth Service, captures people from all angles once our amazing 360 videos which can be instantly shared in moments. There are lots of basic photo booths out there that acknowledge pro-quality photos, but what makes ours alternating is that we manage to pay for a fully Customizable photo experience with our 360 VideoBooths. once a 360 VideoBooth, guests can jump upon the platform and it will automatically swing in the region of them to invade themselves from all angles.
You already hired a photographer to capture complex angles of your event, but a photo booth is vary from hiring an business photographer and is The absolute permit for a Baby shower, gender reveal, private event, or corporate party. Even if you have a photographer for your event, photo booth rentals are a good pretension to take over the computer graphics of your matter and acquire the party started immediately. Photo booth rentals can invade High-Quality Pictures in a booth area but conventional photography will wander vis--vis and document the event. A photo booth is good For Weddings and will be a fun mannerism to keep amused at any occasion. What beats taking a few photos providing an excellent icebreaker for guests, and sharing them online instantly? {} Photo booth rentals, when dancing, drinking, and additional entertainment events, are more not quite the experience and are a great quirk to subsequently branded real keepsakes and create a customized experience for any event. We specialize in corporate deeds but a photo booth is a absolute supplement to just about any type of event, from weddings to corporate events, providing interactive entertainment for your visitors. As an supplementary bonus, Creating a branded experience by printing photos at your issue is nevertheless a unquestionably well-liked service. Yes, and nothing will spice happening any matter next a 1st class photo booth print. World Class Rated Photo Booths aren't just for photos and prints anymore. Whether you're booking a insane boomerang or a selfie booth where you can shoot GIFs, or renting an inflatable photo booth that's perfect for your gorgeous 16-year-old, our perpetual wedding photo booths are a unique auxiliary to just nearly any event. There are along with some high-end options in the premium GLAM booth, that features high-quality prints. At this booth, you can print our own High-Quality Pictures subsequently an airbrushed see in one shot. You can afterward use special photo filters to make a in fact special and unique auxiliary to just about any issue And make slow interest videos gone our other 360 video booth rental that provides a first-class, easy-to-use photo experience.
Lucky Frog Photo Booth is A family-owned and operated team of Photogs that is considered one of the premier photo booth rental companies in orangey County CA. We find the money for the BEST photo booth experience in tawny County, bearing in mind radical and vanguard photo booths that are a great quirk to occupy the excitement of your event and a absolute supplement to corporate events, weddings, parties, and extra social gatherings with reference to OC. {} We allow upscale photo activations for your special event or wedding along later top-notch photo booths and we are a photo entertainment company that specializes in fun for any occasion. Each feature-filled photo booth is a good icebreaker for guests and is guaranteed to create your corporate concern stand out.
Looking for the best photo booth rental company in ocher County later than tribute Winning serve and high atmosphere prints? look no other than our Tustin-based Photo Booth Rental, your premier photo booth rental company tailor-made for amalgamation and entertainment. Photo booths have become a mainstay at all OC events, perfect for all events: corporate events, weddings, anniversaries, birthdays, and graduations. acquire the best photo booth rental in yellowish-brown county, and we are as a consequence the Best Wedding Photo Booth in yellow County. We give the most seamless photo booth rental experience and have the most Award-winning Photo Booths in orangey County. Our booths are objector photo booths gone cutting-edge technology such as custom branding, unqualified photos, top-of-the-line printers, and great quantity of fun props. 
Whether youre looking to offer a fun experience for your wedding guests or you need a memorable prize at your bordering corporate event, our booths are perfect for all kinds of events; Corporate events, weddings, anniversaries, birthdays, and graduations. admittance us today for a pardon consultation subsequently the premiere photo booth rental company in orange County. make your neighboring yellow County-area event stand out, whether it's a wedding, assistant professor dance, graduation party, or corporate gathering. As the premier photo booth rental facilitate in orange County, we find the money for occurring an unforgettable photo experience, that will depart your guests in the manner of special memories. {} Our Tustin Photo Booth Rental is an incredible photo booth experience situation in tawny County, CA. Our photo booth services are detailed &amp; professional, and we have a reputation for providing good facilities gone our all-inclusive packages and best practicable photo experiences. We arrogance ourselves on our honest customer help and tailor-made for raptness and entertainment. You will get the Best Photo Booth agreement In Town following Tustin Photo Booth Rental than any new photo booth company in ocher County! We come up with the money for World Class Rated photo booth rental services close ocher County, CA. We allow custom branding, the definitely best in unique or custom Photo Booth activations, sleek Designs, and highest tone advance in Los Angeles and all of tawny County. The Best Corporate Photo Booth is an award-winning Los Angeles based providing unique and incredible photo booth experiences. We provide one of the most unique photo booth experiences in SOCAL. Our Photo Booths are the perfect fit for your event and allow unlimited prints for every your guests to recognize house following them. Our booths are sleek, modern, and the highest mood in Los Angeles and every of orange County. More than just photo booth rental, Tustin Photo Booth Rental is your one-stop shop for top-quality, and Feature-filled photo booths in yellowish-brown County. taking into consideration a number of options to choose from, we have photo booth rentals throughout orangey County; approaching Irvine and La Habra, Anaheim, Long Beach, Buena Park, Yorba Linda, Costa Mesa, Fountain Valley, Lake Forest, Los Alamitos, Laguna Beach, Laguna Hills, Lake Forest, and the Huntington seashore Coastal area along like La Habra, Cerritos, Tustin, and Dana Point, as without difficulty as every of yellow County. Our company specializes in providing you with High-Quality Pictures to help make your situation a good and fun pretension to occupy for any occasion. approach us today and let us know what we can pull off to make a energetic setting for every to enjoy. If you are searching for the best photo booth rental company in ocher County, similar to satisfaction guaranteed, then look no further! Tustin Photo Booth Rental is your one-stop shop that offers summit photo booth selections easily reached for your neighboring OC event. bearing in mind greater than twenty years of experience, underneath our belts our staff is 5-star rated with it comes to making a flawless photo booth to make your issue stand out. From weddings to quinceaeras we have you covered; Whether it's a corporate play-act at Fashion Island, a wedding reception upon the Laguna Coast, or just a party in the same way as friends in Costa Mesa, our photo booth will incite you create instant memories that everyone will love. We pay for premier Photo Booths Fun For every Ages, a super-fun experience as soon as given photos, and so much more! Our Corporate Photo Booth rental is the premier photo booth rental company in every of yellow County, CA, perfect for Holiday Office Parties, Holiday Festivals, house Parties, Christmas Celebrations, Hanukkah Parties, and, of course, supplementary Years Eve Galas. We are a leading photo entertainment provider for Weddings, Birthdays, Quinceaeras, and other special happenings going on for yellow County . Our photo booths are Social Media Ready and provide unqualified prints like custom branding to make a customized experience for any event.
</t>
  </si>
  <si>
    <t xml:space="preserve">We come up with the money for premium character slow action 360 VideoBooths, offering upscale photo activations for your special issue or wedding. our family-owned and operated team is the perfect photo entertainment answer for corporate events, schools, weddings, private parties, and interactive brand activations that is great for Corporate Events. For custom onsite branding, we can urge on you make a keen character for every to enjoy taking into account our stunning 360 video content. Instantly share this viral video content to market your brand and event; guaranteed to create your corporate event, wedding, or unconventional special occasion extraordinary, our praise Winning 360 VideoBooth assistance allows guests to interact afterward the sturdy platform to create their own 360 videos of themselves. Our PhotoBooth is a crowd-pleaser that captures a variety of videos that you can instantly upload to social media and allocation like links and family. We have been in the photo publicity game for on top of 10 years and are trusted by brands, matter companies, and party planners looking for more interactive photo experiences that drive engagement will spice stirring any event, and are tailor-made for immersion and entertainment. {} Our 360 VideoBooth is custom-tailored to your issue needs and allows users to record, abbreviate and part videos within 60 seconds. Plus, custom branding options ensure all issue is an magnification of your own brand, and provides a unique accessory to just practically any event. Creating a seamless video experience is just one of the many ways we can assist you reach your issue publicity goals. attain you know what the perfect viral publicity answer to refer you a 5-star corporate event? {} Our honor Winning 360 video booth Service, captures people from all angles behind our amazing 360 videos which can be instantly shared in moments. There are lots of basic photo booths out there that put up with pro-quality photos, but what makes ours substitute is that we have enough money a abundantly Customizable photo experience bearing in mind our 360 VideoBooths. next a 360 VideoBooth, guests can hop upon the platform and it will automatically vary concerning them to seize themselves from all angles.
You already hired a photographer to appropriate compound angles of your event, but a photo booth is different from hiring an business photographer and is The absolute be the same for a Baby shower, gender reveal, private event, or corporate party. Even if you have a photographer for your event, photo booth rentals are a great pretentiousness to seize the enthusiasm of your issue and get the party started immediately. Photo booth rentals can invade High-Quality Pictures in a booth place but acknowledged photography will promenade not far off from and document the event. A photo booth is good For Weddings and will be a fun mannerism to keep amused at any occasion. What beats taking a few photos providing an excellent icebreaker for guests, and sharing them online instantly? {} Photo booth rentals, past dancing, drinking, and additional entertainment events, are more about the experience and are a good pretentiousness to considering branded genuine keepsakes and make a customized experience for any event. We specialize in corporate endeavors but a photo booth is a perfect supplement to with reference to any type of event, from weddings to corporate events, providing interactive entertainment for your visitors. As an bonus bonus, Creating a branded experience by printing photos at your thing is nevertheless a extremely popular service. Yes, and nothing will spice in the works any situation as soon as a 1st class photo booth print. World Class Rated Photo Booths aren't just for photos and prints anymore. Whether you're booking a insane boomerang or a selfie booth where you can shoot GIFs, or renting an inflatable photo booth that's absolute for your gorgeous 16-year-old, our perpetual wedding photo booths are a unique complement to just approximately any event. There are after that some high-end options in the premium GLAM booth, that features high-quality prints. At this booth, you can print our own High-Quality Pictures subsequent to an airbrushed look in one shot. You can afterward use special photo filters to make a in fact special and unique adjunct to just just about any issue And create slow action videos afterward our supplementary 360 video booth rental that provides a first-class, easy-to-use photo experience.
Lucky Frog Photo Booth is A family-owned and operated team of Photogs that is considered one of the premier photo booth rental companies in tawny County CA. We meet the expense of the BEST photo booth experience in yellowish-brown County, taking into account advanced and well ahead photo booths that are a good way to commandeer the spirit of your concern and a absolute auxiliary to corporate events, weddings, parties, and additional social gatherings on OC. {} We give upscale photo activations for your special concern or wedding along as soon as top-notch photo booths and we are a photo entertainment company that specializes in fun for any occasion. Each feature-filled photo booth is a great icebreaker for guests and is guaranteed to make your corporate concern stand out.
Looking for the best photo booth rental company in yellowish-brown County subsequent to honor Winning encouragement and high air prints? look no extra than our Tustin-based Photo Booth Rental, your premier photo booth rental company tailor-made for engagement and entertainment. Photo booths have become a mainstay at all OC events, absolute for all events: corporate events, weddings, anniversaries, birthdays, and graduations. get the best photo booth rental in orange county, and we are then the Best Wedding Photo Booth in yellowish-brown County. We manage to pay for the most seamless photo booth rental experience and have the most Award-winning Photo Booths in ocher County. Our booths are unprejudiced photo booths when cutting-edge technology such as custom branding, fixed photos, top-of-the-line printers, and plenty of fun props. 
Whether youre looking to give a fun experience for your wedding guests or you need a memorable prize at your next corporate event, our booths are perfect for all kinds of events; Corporate events, weddings, anniversaries, birthdays, and graduations. entry us today for a clear consultation considering the premiere photo booth rental company in ocher County. create your bordering tawny County-area business stand out, whether it's a wedding, intellectual dance, graduation party, or corporate gathering. As the premier photo booth rental encouragement in orange County, we have the funds for in the works an unforgettable photo experience, that will leave your guests subsequently special memories. {} Our Tustin Photo Booth Rental is an amazing photo booth experience event in tawny County, CA. Our photo booth services are detailed &amp; professional, and we have a reputation for providing good facilities taking into account our all-inclusive packages and best feasible photo experiences. We arrogance ourselves upon our honest customer abet and tailor-made for immersion and entertainment. You will get the Best Photo Booth concurrence In Town gone Tustin Photo Booth Rental than any new photo booth company in ocher County! We come up with the money for World Class Rated photo booth rental facilities close tawny County, CA. We allow custom branding, the completely best in unique or custom Photo Booth activations, sleek Designs, and highest mood relief in Los Angeles and every of orange County. The Best Corporate Photo Booth is an award-winning Los Angeles based providing unique and incredible photo booth experiences. We meet the expense of one of the most unique photo booth experiences in SOCAL. Our Photo Booths are the perfect fit for your situation and provide unquestionable prints for every your guests to acknowledge house taking into consideration them. Our booths are sleek, modern, and the highest air in Los Angeles and all of ocher County. More than just photo booth rental, Tustin Photo Booth Rental is your one-stop shop for top-quality, and Feature-filled photo booths in orangey County. as soon as a number of options to pick from, we have photo booth rentals throughout ocher County; just about Irvine and La Habra, Anaheim, Long Beach, Buena Park, Yorba Linda, Costa Mesa, Fountain Valley, Lake Forest, Los Alamitos, Laguna Beach, Laguna Hills, Lake Forest, and the Huntington seashore Coastal area along when La Habra, Cerritos, Tustin, and Dana Point, as well as every of orangey County. Our company specializes in providing you subsequent to High-Quality Pictures to support create your thing a great and fun mannerism to make smile for any occasion. right of entry us today and let us know what we can complete to make a in action air for all to enjoy. If you are searching for the best photo booth rental company in ocher County, later than satisfaction guaranteed, then look no further! Tustin Photo Booth Rental is your one-stop shop that offers summit photo booth selections nearby for your next-door OC event. past greater than twenty years of experience, underneath our belts our staff is 5-star rated gone it comes to making a flawless photo booth to create your situation stand out. From weddings to quinceaeras we have you covered; Whether it's a corporate work at Fashion Island, a wedding reception upon the Laguna Coast, or just a party subsequent to connections in Costa Mesa, our photo booth will support you create instant memories that everyone will love. We give premier Photo Booths Fun For all Ages, a super-fun experience subsequent to definite photos, and correspondingly much more! Our Corporate Photo Booth rental is the premier photo booth rental company in all of orangey County, CA, absolute for Holiday Office Parties, Holiday Festivals, house Parties, Christmas Celebrations, Hanukkah Parties, and, of course, further Years Eve Galas. We are a leading photo entertainment provider for Weddings, Birthdays, Quinceaeras, and new special endeavors approximately tawny County . Our photo booths are Social Media Ready and have the funds for complete prints past custom branding to create a customized experience for any event.
</t>
  </si>
  <si>
    <t xml:space="preserve">We offer premium setting slow doings 360 VideoBooths, offering upscale photo activations for your special issue or wedding. our family-owned and operated team is the perfect photo entertainment answer for corporate events, schools, weddings, private parties, and interactive brand activations that is good for Corporate Events. For custom onsite branding, we can support you make a in action setting for all to enjoy past our astonishing 360 video content. Instantly ration this viral video content to publicize your brand and event; guaranteed to create your corporate event, wedding, or different special occasion extraordinary, our praise Winning 360 VideoBooth serve allows guests to interact when the sturdy platform to make their own 360 videos of themselves. Our PhotoBooth is a crowd-pleaser that captures a variety of videos that you can instantly upload to social media and allowance taking into consideration associates and family. We have been in the photo marketing game for on top of 10 years and are trusted by brands, event companies, and party planners looking for more interactive photo experiences that steer raptness will spice stirring any event, and are tailor-made for engagement and entertainment. {} Our 360 VideoBooth is custom-tailored to your situation needs and allows users to record, abbreviate and portion videos within 60 seconds. Plus, custom branding options ensure every situation is an magnification of your own brand, and provides a unique addition to just practically any event. Creating a seamless video experience is just one of the many ways we can help you achieve your concern publicity goals. reach you know what the absolute viral marketing answer to talk to you a 5-star corporate event? {} Our award Winning 360 video booth Service, captures people from every angles next our incredible 360 videos which can be instantly shared in moments. There are lots of basic photo booths out there that agree to pro-quality photos, but what makes ours substitute is that we manage to pay for a thoroughly Customizable photo experience subsequent to our 360 VideoBooths. when a 360 VideoBooth, guests can jump upon the platform and it will automatically exchange re them to seize themselves from all angles.
You already hired a photographer to take possession of compound angles of your event, but a photo booth is substitute from hiring an business photographer and is The perfect be the same for a Baby shower, gender reveal, private event, or corporate party. Even if you have a photographer for your event, photo booth rentals are a good habit to seize the vivaciousness of your event and get the party started immediately. Photo booth rentals can capture High-Quality Pictures in a booth place but traditional photography will walk on the subject of and document the event. A photo booth is good For Weddings and will be a fun exaggeration to please at any occasion. What beats taking a few photos providing an excellent icebreaker for guests, and sharing them online instantly? {} Photo booth rentals, when dancing, drinking, and other entertainment events, are more about the experience and are a good mannerism to subsequently branded real keepsakes and make a customized experience for any event. We specialize in corporate actions but a photo booth is a absolute auxiliary to not far off from any type of event, from weddings to corporate events, providing interactive entertainment for your visitors. As an added bonus, Creating a branded experience by printing photos at your situation is still a entirely well-liked service. Yes, and nothing will spice up any concern behind a 1st class photo booth print. World Class Rated Photo Booths aren't just for photos and prints anymore. Whether you're booking a insane boomerang or a selfie booth where you can shoot GIFs, or renting an inflatable photo booth that's perfect for your sweet 16-year-old, our eternal wedding photo booths are a unique auxiliary to just not quite any event. There are after that some high-end options in the premium GLAM booth, that features high-quality prints. At this booth, you can print our own High-Quality Pictures next an airbrushed look in one shot. You can then use special photo filters to create a essentially special and unique accessory to just roughly any thing And create slow pursuit videos taking into consideration our further 360 video booth rental that provides a first-class, easy-to-use photo experience.
Lucky Frog Photo Booth is A family-owned and operated team of Photogs that is considered one of the premier photo booth rental companies in tawny County CA. We have the funds for the BEST photo booth experience in yellowish-brown County, with ahead of its time and future photo booths that are a good artifice to commandeer the energy of your business and a perfect auxiliary to corporate events, weddings, parties, and new social gatherings around OC. {} We manage to pay for upscale photo activations for your special event or wedding along taking into consideration top-notch photo booths and we are a photo entertainment company that specializes in fun for any occasion. Each feature-filled photo booth is a good icebreaker for guests and is guaranteed to create your corporate event stand out.
Looking for the best photo booth rental company in orange County following honor Winning minister to and high feel prints? look no further than our Tustin-based Photo Booth Rental, your premier photo booth rental company tailor-made for immersion and entertainment. Photo booths have become a mainstay at every OC events, absolute for all events: corporate events, weddings, anniversaries, birthdays, and graduations. get the best photo booth rental in ocher county, and we are afterward the Best Wedding Photo Booth in yellowish-brown County. We provide the most seamless photo booth rental experience and have the most Award-winning Photo Booths in ocher County. Our booths are unbiased photo booths subsequently cutting-edge technology such as custom branding, unlimited photos, top-of-the-line printers, and profusion of fun props. 
Whether youre looking to give a fun experience for your wedding guests or you obsession a memorable prize at your next corporate event, our booths are absolute for every kinds of events; Corporate events, weddings, anniversaries, birthdays, and graduations. get into us today for a release consultation behind the premiere photo booth rental company in orangey County. create your next yellowish-brown County-area matter stand out, whether it's a wedding, scholastic dance, graduation party, or corporate gathering. As the premier photo booth rental encourage in yellow County, we present going on an unforgettable photo experience, that will depart your guests when special memories. {} Our Tustin Photo Booth Rental is an amazing photo booth experience event in yellow County, CA. Our photo booth services are detailed &amp; professional, and we have a reputation for providing good facilities in imitation of our all-inclusive packages and best reachable photo experiences. We arrogance ourselves upon our honest customer benefits and tailor-made for immersion and entertainment. You will get the Best Photo Booth agreement In Town later than Tustin Photo Booth Rental than any further photo booth company in orange County! We present World Class Rated photo booth rental facilities close tawny County, CA. We give custom branding, the agreed best in unique or custom Photo Booth activations, smooth Designs, and highest feel benefits in Los Angeles and every of yellow County. The Best Corporate Photo Booth is an award-winning Los Angeles based providing unique and unbelievable photo booth experiences. We give one of the most unique photo booth experiences in SOCAL. Our Photo Booths are the absolute fit for your business and find the money for given prints for all your guests to endure house when them. Our booths are sleek, modern, and the highest atmosphere in Los Angeles and all of orange County. More than just photo booth rental, Tustin Photo Booth Rental is your one-stop shop for top-quality, and Feature-filled photo booths in orange County. afterward a number of options to choose from, we have photo booth rentals throughout orangey County; just about Irvine and La Habra, Anaheim, Long Beach, Buena Park, Yorba Linda, Costa Mesa, Fountain Valley, Lake Forest, Los Alamitos, Laguna Beach, Laguna Hills, Lake Forest, and the Huntington beach Coastal place along following La Habra, Cerritos, Tustin, and Dana Point, as well as all of yellow County. Our company specializes in providing you taking into consideration High-Quality Pictures to back create your matter a good and fun mannerism to make laugh for any occasion. way in us today and let us know what we can complete to create a keen mood for all to enjoy. If you are searching for the best photo booth rental company in yellowish-brown County, in the same way as satisfaction guaranteed, subsequently look no further! Tustin Photo Booth Rental is your one-stop shop that offers top photo booth selections nearby for your next-door OC event. in the manner of higher than twenty years of experience, underneath our belts our staff is 5-star rated subsequently it comes to making a flawless photo booth to make your event stand out. From weddings to quinceaeras we have you covered; Whether it's a corporate discharge duty at Fashion Island, a wedding reception on the Laguna Coast, or just a party in the manner of connections in Costa Mesa, our photo booth will help you make instant memories that everyone will love. We pay for premier Photo Booths Fun For all Ages, a super-fun experience similar to fixed idea photos, and so much more! Our Corporate Photo Booth rental is the premier photo booth rental company in every of tawny County, CA, perfect for Holiday Office Parties, Holiday Festivals, house Parties, Christmas Celebrations, Hanukkah Parties, and, of course, further Years Eve Galas. We are a leading photo entertainment provider for Weddings, Birthdays, Quinceaeras, and further special comings and goings in relation to yellow County . Our photo booths are Social Media Ready and allow fixed prints bearing in mind custom branding to make a customized experience for any event.
</t>
  </si>
  <si>
    <t>All Day Event</t>
  </si>
  <si>
    <t>&lt;iframe src="https://drive.google.com/embeddedfolderview?id=1gBSa9qNUCDt-Mc_mJJfrebklNM-afURK" width="100%" height="550" frameborder="0" class="folder_embed" allowfullscreen="true" scrolling="no" loading="lazy" mozallowfullscreen="true" webkitallowfullscreen="true"&gt;&lt;/iframe&gt;</t>
  </si>
  <si>
    <t>&lt;iframe src="https://drive.google.com/embeddedfolderview?id=1qEwqCzSpWjIuppLnlhlBVFM1qUAJPS55" width="100%" height="550" frameborder="0" class="folder_embed" allowfullscreen="true" scrolling="no" loading="lazy" mozallowfullscreen="true" webkitallowfullscreen="true"&gt;&lt;/iframe&gt;</t>
  </si>
  <si>
    <t>&lt;iframe src="https://drive.google.com/embeddedfolderview?id=1nYrEMeK_so9F7H6mxEvnZ-AtJBwDl2zd" width="100%" height="550" frameborder="0" class="folder_embed" allowfullscreen="true" scrolling="no" loading="lazy" mozallowfullscreen="true" webkitallowfullscreen="true"&gt;&lt;/iframe&gt;</t>
  </si>
  <si>
    <t>&lt;iframe src="https://drive.google.com/embeddedfolderview?id=1DszwbC-aDFv903hq4ggdR-26xh6Miy0g" width="100%" height="550" frameborder="0" class="folder_embed" allowfullscreen="true" scrolling="no" loading="lazy" mozallowfullscreen="true" webkitallowfullscreen="true"&gt;&lt;/iframe&gt;</t>
  </si>
  <si>
    <t>&lt;iframe src="https://drive.google.com/embeddedfolderview?id=1rw91v6zVGOvh6-P1mDnOBKoN-Z2gPwhX" width="100%" height="550" frameborder="0" class="folder_embed" allowfullscreen="true" scrolling="no" loading="lazy" mozallowfullscreen="true" webkitallowfullscreen="true"&gt;&lt;/iframe&gt;</t>
  </si>
  <si>
    <t>&lt;iframe src="https://docs.google.com/spreadsheets/d/172b-pafMiH17ZIZnzIJi_CUmm1PSoAcz1zjaHnlYzwo/pubhtml" width="100%" height="800" frameborder="0" class="folder_embed" allowfullscreen="true" scrolling="no" loading="lazy" mozallowfullscreen="true" webkitallowfullscreen="true"&gt;&lt;/iframe&gt;</t>
  </si>
  <si>
    <t>&lt;iframe src="https://docs.google.com/presentation/d/1fvTflhsWesISH4lfHw1wociakuzg2I-0Wqc9nYCTSpY/edit?usp=sharing" width="100%" height="523" loading="lazy"&gt;&lt;/iframe&gt;</t>
  </si>
  <si>
    <t>&lt;iframe src="https://docs.google.com/presentation/d/1fvTflhsWesISH4lfHw1wociakuzg2I-0Wqc9nYCTSpY/embed?start=true&amp;loop=true&amp;delayms=3000&amp;size=l" width="100%" height="323" frameborder="0" loading="lazy" allowfullscreen="true" scrolling="no" mozallowfullscreen="true" webkitallowfullscreen="true"&gt;&lt;/iframe&gt;</t>
  </si>
</sst>
</file>

<file path=xl/styles.xml><?xml version="1.0" encoding="utf-8"?>
<styleSheet xmlns="http://schemas.openxmlformats.org/spreadsheetml/2006/main" xmlns:x14ac="http://schemas.microsoft.com/office/spreadsheetml/2009/9/ac" xmlns:mc="http://schemas.openxmlformats.org/markup-compatibility/2006">
  <fonts count="4">
    <font>
      <sz val="10.0"/>
      <color rgb="FF000000"/>
      <name val="Arial"/>
      <scheme val="minor"/>
    </font>
    <font>
      <u/>
      <color rgb="FF0000FF"/>
    </font>
    <font>
      <color theme="1"/>
      <name val="Arial"/>
      <scheme val="minor"/>
    </font>
    <font>
      <u/>
      <color rgb="FF0000FF"/>
    </font>
  </fonts>
  <fills count="2">
    <fill>
      <patternFill patternType="none"/>
    </fill>
    <fill>
      <patternFill patternType="lightGray"/>
    </fill>
  </fills>
  <borders count="1">
    <border/>
  </borders>
  <cellStyleXfs count="1">
    <xf borderId="0" fillId="0" fontId="0" numFmtId="0" applyAlignment="1" applyFont="1"/>
  </cellStyleXfs>
  <cellXfs count="6">
    <xf borderId="0" fillId="0" fontId="0" numFmtId="0" xfId="0" applyAlignment="1" applyFont="1">
      <alignment readingOrder="0" shrinkToFit="0" vertical="bottom" wrapText="0"/>
    </xf>
    <xf borderId="0" fillId="0" fontId="1" numFmtId="0" xfId="0" applyFont="1"/>
    <xf borderId="0" fillId="0" fontId="2" numFmtId="0" xfId="0" applyAlignment="1" applyFont="1">
      <alignment readingOrder="0"/>
    </xf>
    <xf borderId="0" fillId="0" fontId="3" numFmtId="0" xfId="0" applyAlignment="1" applyFont="1">
      <alignment readingOrder="0"/>
    </xf>
    <xf quotePrefix="1" borderId="0" fillId="0" fontId="2" numFmtId="0" xfId="0" applyAlignment="1" applyFont="1">
      <alignment readingOrder="0"/>
    </xf>
    <xf borderId="0" fillId="0" fontId="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google.com/calendar/event?eid=NXJscTQ4dGk5b2J1Z3JhaTY1YXFtMzg2OWsgOTkxZGNmNzkxN2Q0ZDU5MTNmZDU5MDYzZWMxOTI4ZThkNzA5NzhmYzdkMDI5YzUxZDczYWM1MmVlMGRhY2FhMkBncm91cC5jYWxlbmRhci5nb29nbGUuY29t" TargetMode="External"/><Relationship Id="rId190" Type="http://schemas.openxmlformats.org/officeDocument/2006/relationships/hyperlink" Target="https://drive.google.com/file/d/113g0ygxHmSlku2NjY5jN6BfLAJ8Nw5T1/view?usp=sharing" TargetMode="External"/><Relationship Id="rId42" Type="http://schemas.openxmlformats.org/officeDocument/2006/relationships/hyperlink" Target="https://www.google.com/calendar/event?eid=aGo1aWs0aXE0NThvOGdsZWlqMmRncHBjZ3MgOTkxZGNmNzkxN2Q0ZDU5MTNmZDU5MDYzZWMxOTI4ZThkNzA5NzhmYzdkMDI5YzUxZDczYWM1MmVlMGRhY2FhMkBncm91cC5jYWxlbmRhci5nb29nbGUuY29t" TargetMode="External"/><Relationship Id="rId41" Type="http://schemas.openxmlformats.org/officeDocument/2006/relationships/hyperlink" Target="https://www.google.com/calendar/event?eid=b2hiODY1czFwNmZucGppcWV0Y2w3dDNzajggOTkxZGNmNzkxN2Q0ZDU5MTNmZDU5MDYzZWMxOTI4ZThkNzA5NzhmYzdkMDI5YzUxZDczYWM1MmVlMGRhY2FhMkBncm91cC5jYWxlbmRhci5nb29nbGUuY29t" TargetMode="External"/><Relationship Id="rId44" Type="http://schemas.openxmlformats.org/officeDocument/2006/relationships/hyperlink" Target="https://www.google.com/calendar/event?eid=dGVzNWJpbGVhZmIxbzNibGdrNXJtOGEycDQgOTkxZGNmNzkxN2Q0ZDU5MTNmZDU5MDYzZWMxOTI4ZThkNzA5NzhmYzdkMDI5YzUxZDczYWM1MmVlMGRhY2FhMkBncm91cC5jYWxlbmRhci5nb29nbGUuY29t" TargetMode="External"/><Relationship Id="rId194" Type="http://schemas.openxmlformats.org/officeDocument/2006/relationships/hyperlink" Target="https://drive.google.com/file/d/1P0BHCOCtCnU17MMbgy8iccv6BXna4qRv/view?usp=sharing" TargetMode="External"/><Relationship Id="rId43" Type="http://schemas.openxmlformats.org/officeDocument/2006/relationships/hyperlink" Target="https://www.google.com/calendar/event?eid=OThlYmk2aG5pcWpqbmwwdmNpOGRtNWIydm8gOTkxZGNmNzkxN2Q0ZDU5MTNmZDU5MDYzZWMxOTI4ZThkNzA5NzhmYzdkMDI5YzUxZDczYWM1MmVlMGRhY2FhMkBncm91cC5jYWxlbmRhci5nb29nbGUuY29t" TargetMode="External"/><Relationship Id="rId193" Type="http://schemas.openxmlformats.org/officeDocument/2006/relationships/hyperlink" Target="https://drive.google.com/file/d/1YGn81cfKVTkYvpH4co5oIpYSgRvN3Xdv/view?usp=sharing" TargetMode="External"/><Relationship Id="rId46" Type="http://schemas.openxmlformats.org/officeDocument/2006/relationships/hyperlink" Target="https://youtu.be/1-dEkZNtZHI" TargetMode="External"/><Relationship Id="rId192" Type="http://schemas.openxmlformats.org/officeDocument/2006/relationships/hyperlink" Target="https://drive.google.com/file/d/1HlfzyJ8XnPNwXkptvrIxTesrgyi0rOTr/view?usp=sharing" TargetMode="External"/><Relationship Id="rId45" Type="http://schemas.openxmlformats.org/officeDocument/2006/relationships/hyperlink" Target="https://youtu.be/pwiqBbyeUjE" TargetMode="External"/><Relationship Id="rId191" Type="http://schemas.openxmlformats.org/officeDocument/2006/relationships/hyperlink" Target="https://docs.google.com/spreadsheets/d/1KSP9SzdM_duo73Oa2kgoZtCtBaAEIVjl/edit?usp=sharing&amp;ouid=115602453726005426174&amp;rtpof=true&amp;sd=true" TargetMode="External"/><Relationship Id="rId48" Type="http://schemas.openxmlformats.org/officeDocument/2006/relationships/hyperlink" Target="https://youtu.be/EmCLBIu0R2I" TargetMode="External"/><Relationship Id="rId187" Type="http://schemas.openxmlformats.org/officeDocument/2006/relationships/hyperlink" Target="https://drive.google.com/file/d/13ytEr5WD5gv7a1Pu0tGnP2Kf8nPVGaEF/view?usp=sharing" TargetMode="External"/><Relationship Id="rId47" Type="http://schemas.openxmlformats.org/officeDocument/2006/relationships/hyperlink" Target="https://youtu.be/FPsGz17-j10" TargetMode="External"/><Relationship Id="rId186" Type="http://schemas.openxmlformats.org/officeDocument/2006/relationships/hyperlink" Target="https://docs.google.com/spreadsheets/d/1Mi3wpXDk9sjRfsvzhVlJlkeI4JA_x0WR/edit?usp=sharing&amp;ouid=115602453726005426174&amp;rtpof=true&amp;sd=true" TargetMode="External"/><Relationship Id="rId185" Type="http://schemas.openxmlformats.org/officeDocument/2006/relationships/hyperlink" Target="https://drive.google.com/file/d/1hvuS1dtVx8mKN8b0XDazBZrN0kYFBi0_/view?usp=sharing" TargetMode="External"/><Relationship Id="rId49" Type="http://schemas.openxmlformats.org/officeDocument/2006/relationships/hyperlink" Target="https://youtu.be/10hlB0RTfVM" TargetMode="External"/><Relationship Id="rId184" Type="http://schemas.openxmlformats.org/officeDocument/2006/relationships/hyperlink" Target="https://drive.google.com/file/d/12G-49Rz-ym9YiFj03KURWf7w5isVp_2f/view?usp=sharing" TargetMode="External"/><Relationship Id="rId189" Type="http://schemas.openxmlformats.org/officeDocument/2006/relationships/hyperlink" Target="https://drive.google.com/file/d/1yy4dO0xcaqkq7KxOC7EKjM1EPYoNYVkl/view?usp=sharing" TargetMode="External"/><Relationship Id="rId188" Type="http://schemas.openxmlformats.org/officeDocument/2006/relationships/hyperlink" Target="https://drive.google.com/file/d/1yuI7BObPbEnW3_VFeSFoXM5SjFEaTnUN/view?usp=sharing" TargetMode="External"/><Relationship Id="rId31" Type="http://schemas.openxmlformats.org/officeDocument/2006/relationships/hyperlink" Target="https://www.google.com/calendar/event?eid=ZnVlbHRzcG9zZ3N2NmlncHQybnFvODdsaWMgOTkxZGNmNzkxN2Q0ZDU5MTNmZDU5MDYzZWMxOTI4ZThkNzA5NzhmYzdkMDI5YzUxZDczYWM1MmVlMGRhY2FhMkBncm91cC5jYWxlbmRhci5nb29nbGUuY29t" TargetMode="External"/><Relationship Id="rId30" Type="http://schemas.openxmlformats.org/officeDocument/2006/relationships/hyperlink" Target="https://www.google.com/calendar/event?eid=dXRxaGI0Y25uZHNqZ25jYTN0dWJlbXVhbzggOTkxZGNmNzkxN2Q0ZDU5MTNmZDU5MDYzZWMxOTI4ZThkNzA5NzhmYzdkMDI5YzUxZDczYWM1MmVlMGRhY2FhMkBncm91cC5jYWxlbmRhci5nb29nbGUuY29t" TargetMode="External"/><Relationship Id="rId33" Type="http://schemas.openxmlformats.org/officeDocument/2006/relationships/hyperlink" Target="https://www.google.com/calendar/event?eid=dWozcWRtYm0zanFpaHZmczcza3JidmM3aG8gOTkxZGNmNzkxN2Q0ZDU5MTNmZDU5MDYzZWMxOTI4ZThkNzA5NzhmYzdkMDI5YzUxZDczYWM1MmVlMGRhY2FhMkBncm91cC5jYWxlbmRhci5nb29nbGUuY29t" TargetMode="External"/><Relationship Id="rId183" Type="http://schemas.openxmlformats.org/officeDocument/2006/relationships/hyperlink" Target="https://drive.google.com/file/d/1I5YkRGanv_TxBF6SOj7xIWDh7b_rilRH/view?usp=sharing" TargetMode="External"/><Relationship Id="rId32" Type="http://schemas.openxmlformats.org/officeDocument/2006/relationships/hyperlink" Target="https://www.google.com/calendar/event?eid=MWlyY3ZpdTFxYmhqNDZsYTVhNWNya2VrbjAgOTkxZGNmNzkxN2Q0ZDU5MTNmZDU5MDYzZWMxOTI4ZThkNzA5NzhmYzdkMDI5YzUxZDczYWM1MmVlMGRhY2FhMkBncm91cC5jYWxlbmRhci5nb29nbGUuY29t" TargetMode="External"/><Relationship Id="rId182" Type="http://schemas.openxmlformats.org/officeDocument/2006/relationships/hyperlink" Target="https://drive.google.com/file/d/1yk3N0PDfUfi56CFez7teEuXqSwgdBeSP/view?usp=sharing" TargetMode="External"/><Relationship Id="rId35" Type="http://schemas.openxmlformats.org/officeDocument/2006/relationships/hyperlink" Target="https://www.google.com/calendar/event?eid=dTc2YTlpdGpxZXI5cjM1YjBmaWFtNGV1ZTQgOTkxZGNmNzkxN2Q0ZDU5MTNmZDU5MDYzZWMxOTI4ZThkNzA5NzhmYzdkMDI5YzUxZDczYWM1MmVlMGRhY2FhMkBncm91cC5jYWxlbmRhci5nb29nbGUuY29t" TargetMode="External"/><Relationship Id="rId181" Type="http://schemas.openxmlformats.org/officeDocument/2006/relationships/hyperlink" Target="https://docs.google.com/spreadsheets/d/1JMX_lb76zCmGUCIvgCH93mbz4tG7Ynjd/edit?usp=sharing&amp;ouid=115602453726005426174&amp;rtpof=true&amp;sd=true" TargetMode="External"/><Relationship Id="rId34" Type="http://schemas.openxmlformats.org/officeDocument/2006/relationships/hyperlink" Target="https://www.google.com/calendar/event?eid=cHQ5ajBjNHAxZnZvNGhvYWhkZDAwcTZ0NGcgOTkxZGNmNzkxN2Q0ZDU5MTNmZDU5MDYzZWMxOTI4ZThkNzA5NzhmYzdkMDI5YzUxZDczYWM1MmVlMGRhY2FhMkBncm91cC5jYWxlbmRhci5nb29nbGUuY29t" TargetMode="External"/><Relationship Id="rId180" Type="http://schemas.openxmlformats.org/officeDocument/2006/relationships/hyperlink" Target="https://drive.google.com/file/d/1ZaCmpeyy-n7XErBtEKgt2acaE9xFr5T4/view?usp=sharing" TargetMode="External"/><Relationship Id="rId37" Type="http://schemas.openxmlformats.org/officeDocument/2006/relationships/hyperlink" Target="https://www.google.com/calendar/event?eid=dHBlMDJubG1qbXNvNW45MDhhcHJsMWd2dG8gOTkxZGNmNzkxN2Q0ZDU5MTNmZDU5MDYzZWMxOTI4ZThkNzA5NzhmYzdkMDI5YzUxZDczYWM1MmVlMGRhY2FhMkBncm91cC5jYWxlbmRhci5nb29nbGUuY29t" TargetMode="External"/><Relationship Id="rId176" Type="http://schemas.openxmlformats.org/officeDocument/2006/relationships/hyperlink" Target="https://docs.google.com/presentation/d/1fvTflhsWesISH4lfHw1wociakuzg2I-0Wqc9nYCTSpY/edit?disco=AAABS_gQ3Ao" TargetMode="External"/><Relationship Id="rId297" Type="http://schemas.openxmlformats.org/officeDocument/2006/relationships/hyperlink" Target="https://drive.google.com/file/d/1KJk2Zi8tWe1Ob_ea48TZLvGguMdQ_V2C/view?usp=sharing" TargetMode="External"/><Relationship Id="rId36" Type="http://schemas.openxmlformats.org/officeDocument/2006/relationships/hyperlink" Target="https://www.google.com/calendar/event?eid=azg1YnB1Y3U3N3N0NW4xYTdvbjRwZ2RtdmcgOTkxZGNmNzkxN2Q0ZDU5MTNmZDU5MDYzZWMxOTI4ZThkNzA5NzhmYzdkMDI5YzUxZDczYWM1MmVlMGRhY2FhMkBncm91cC5jYWxlbmRhci5nb29nbGUuY29t" TargetMode="External"/><Relationship Id="rId175" Type="http://schemas.openxmlformats.org/officeDocument/2006/relationships/hyperlink" Target="https://docs.google.com/document/d/1aWM4WgVCzKoTVIrEMhcFg1V9Wg_jsQnqyJyZzPD_rXI/edit?disco=AAABSskLwC8" TargetMode="External"/><Relationship Id="rId296" Type="http://schemas.openxmlformats.org/officeDocument/2006/relationships/hyperlink" Target="https://drive.google.com/file/d/1MlglGxjuED8krvkzp0b3r-_48QGJCkQu/view?usp=sharing" TargetMode="External"/><Relationship Id="rId39" Type="http://schemas.openxmlformats.org/officeDocument/2006/relationships/hyperlink" Target="https://www.google.com/calendar/event?eid=bjQ3bXRpMXYwa3JmdGFuZzN0ZHJnMHA4dDAgOTkxZGNmNzkxN2Q0ZDU5MTNmZDU5MDYzZWMxOTI4ZThkNzA5NzhmYzdkMDI5YzUxZDczYWM1MmVlMGRhY2FhMkBncm91cC5jYWxlbmRhci5nb29nbGUuY29t" TargetMode="External"/><Relationship Id="rId174" Type="http://schemas.openxmlformats.org/officeDocument/2006/relationships/hyperlink" Target="https://docs.google.com/document/d/16ksrXgiAPa7XwtXui4gT9DFD7ibjsV4hUm9abtUGKKk/edit?disco=AAABStl2JVg" TargetMode="External"/><Relationship Id="rId295" Type="http://schemas.openxmlformats.org/officeDocument/2006/relationships/hyperlink" Target="https://drive.google.com/file/d/13cgPvsbmsjuSAulzvG-NAlY5OwKhf1OF/view?usp=sharing" TargetMode="External"/><Relationship Id="rId38" Type="http://schemas.openxmlformats.org/officeDocument/2006/relationships/hyperlink" Target="https://www.google.com/calendar/event?eid=aDRiZ2Y5bzZwbTV0bWszdG5kaGJuMnVsN2sgOTkxZGNmNzkxN2Q0ZDU5MTNmZDU5MDYzZWMxOTI4ZThkNzA5NzhmYzdkMDI5YzUxZDczYWM1MmVlMGRhY2FhMkBncm91cC5jYWxlbmRhci5nb29nbGUuY29t" TargetMode="External"/><Relationship Id="rId173" Type="http://schemas.openxmlformats.org/officeDocument/2006/relationships/hyperlink" Target="https://docs.google.com/document/d/1Mk65ohqBybIiI3vhebCGd9vZzj_8ZroSkMhlymHrVzo/edit?disco=AAABSuJkKtI" TargetMode="External"/><Relationship Id="rId294" Type="http://schemas.openxmlformats.org/officeDocument/2006/relationships/hyperlink" Target="https://drive.google.com/file/d/1qqtmOyCt1-iPx2wDK9YNB4BInKa1anFN/view?usp=sharing" TargetMode="External"/><Relationship Id="rId179" Type="http://schemas.openxmlformats.org/officeDocument/2006/relationships/hyperlink" Target="https://drive.google.com/file/d/1-bmtiapIDcfvTjpAMID8RtkqpzE-muxm/view?usp=sharing" TargetMode="External"/><Relationship Id="rId178" Type="http://schemas.openxmlformats.org/officeDocument/2006/relationships/hyperlink" Target="https://drive.google.com/file/d/1qReRBkQ45J5WCettFT8dMNJajZWxyvsk/view?usp=sharing" TargetMode="External"/><Relationship Id="rId299" Type="http://schemas.openxmlformats.org/officeDocument/2006/relationships/hyperlink" Target="https://drive.google.com/file/d/1YZ4Rg-XArr8TEIGYMEkNtTB74USK5vQ0/view?usp=sharing" TargetMode="External"/><Relationship Id="rId177" Type="http://schemas.openxmlformats.org/officeDocument/2006/relationships/hyperlink" Target="https://drive.google.com/file/d/1IeNaXEINvSDz0Y_TZPt5zCXIJ-KBD1x6/view?usp=sharing" TargetMode="External"/><Relationship Id="rId298" Type="http://schemas.openxmlformats.org/officeDocument/2006/relationships/hyperlink" Target="https://drive.google.com/file/d/1h_9fvMFBUhUabcYKGIQfUTi8dqC76Ivk/view?usp=sharing" TargetMode="External"/><Relationship Id="rId20" Type="http://schemas.openxmlformats.org/officeDocument/2006/relationships/hyperlink" Target="https://drive.google.com/file/d/1tpnxuW89TUi11jKtDR9JDr08CDxHmMk0/view?usp=drivesdk" TargetMode="External"/><Relationship Id="rId22" Type="http://schemas.openxmlformats.org/officeDocument/2006/relationships/hyperlink" Target="https://docs.google.com/document/d/1aWM4WgVCzKoTVIrEMhcFg1V9Wg_jsQnqyJyZzPD_rXI/edit?usp=sharing" TargetMode="External"/><Relationship Id="rId21" Type="http://schemas.openxmlformats.org/officeDocument/2006/relationships/hyperlink" Target="https://sites.google.com/view/photoboothrentalnearsandimas/home" TargetMode="External"/><Relationship Id="rId24" Type="http://schemas.openxmlformats.org/officeDocument/2006/relationships/hyperlink" Target="https://docs.google.com/document/d/1aWM4WgVCzKoTVIrEMhcFg1V9Wg_jsQnqyJyZzPD_rXI/view" TargetMode="External"/><Relationship Id="rId23" Type="http://schemas.openxmlformats.org/officeDocument/2006/relationships/hyperlink" Target="https://docs.google.com/document/d/1aWM4WgVCzKoTVIrEMhcFg1V9Wg_jsQnqyJyZzPD_rXI/pub" TargetMode="External"/><Relationship Id="rId26" Type="http://schemas.openxmlformats.org/officeDocument/2006/relationships/hyperlink" Target="https://docs.google.com/presentation/d/1fvTflhsWesISH4lfHw1wociakuzg2I-0Wqc9nYCTSpY/pub?start=true&amp;loop=true&amp;delayms=3000" TargetMode="External"/><Relationship Id="rId25" Type="http://schemas.openxmlformats.org/officeDocument/2006/relationships/hyperlink" Target="https://docs.google.com/presentation/d/1fvTflhsWesISH4lfHw1wociakuzg2I-0Wqc9nYCTSpY/edit?usp=sharing" TargetMode="External"/><Relationship Id="rId28" Type="http://schemas.openxmlformats.org/officeDocument/2006/relationships/hyperlink" Target="https://docs.google.com/presentation/d/1fvTflhsWesISH4lfHw1wociakuzg2I-0Wqc9nYCTSpY/htmlpresent" TargetMode="External"/><Relationship Id="rId27" Type="http://schemas.openxmlformats.org/officeDocument/2006/relationships/hyperlink" Target="https://docs.google.com/presentation/d/1fvTflhsWesISH4lfHw1wociakuzg2I-0Wqc9nYCTSpY/view" TargetMode="External"/><Relationship Id="rId29" Type="http://schemas.openxmlformats.org/officeDocument/2006/relationships/hyperlink" Target="https://calendar.google.com/calendar/embed?src=991dcf7917d4d5913fd59063ec1928e8d70978fc7d029c51d73ac52ee0dacaa2@group.calendar.google.com" TargetMode="External"/><Relationship Id="rId11" Type="http://schemas.openxmlformats.org/officeDocument/2006/relationships/hyperlink" Target="https://drive.google.com/file/d/12V8lAgLh7ReNPkLxg7QVeMibvPoKQwpM/view?usp=sharing" TargetMode="External"/><Relationship Id="rId10" Type="http://schemas.openxmlformats.org/officeDocument/2006/relationships/hyperlink" Target="https://drive.google.com/file/d/1ujzgOjDCSL_ghPLRShMSCsSsKOIeGj2k/view?usp=sharing" TargetMode="External"/><Relationship Id="rId13" Type="http://schemas.openxmlformats.org/officeDocument/2006/relationships/hyperlink" Target="https://docs.google.com/spreadsheets/d/172b-pafMiH17ZIZnzIJi_CUmm1PSoAcz1zjaHnlYzwo/edit?usp=sharing" TargetMode="External"/><Relationship Id="rId12" Type="http://schemas.openxmlformats.org/officeDocument/2006/relationships/hyperlink" Target="https://drive.google.com/file/d/12__kyIp2hCmet3OViI7ILM1wlJdgAThA/view?usp=sharing" TargetMode="External"/><Relationship Id="rId15" Type="http://schemas.openxmlformats.org/officeDocument/2006/relationships/hyperlink" Target="https://docs.google.com/spreadsheets/d/172b-pafMiH17ZIZnzIJi_CUmm1PSoAcz1zjaHnlYzwo/pubhtml" TargetMode="External"/><Relationship Id="rId198" Type="http://schemas.openxmlformats.org/officeDocument/2006/relationships/hyperlink" Target="https://drive.google.com/file/d/1ZG3VrAyV1sTPNZIp2b4I6Dn4SQXbxTUn/view?usp=sharing" TargetMode="External"/><Relationship Id="rId14" Type="http://schemas.openxmlformats.org/officeDocument/2006/relationships/hyperlink" Target="https://docs.google.com/spreadsheet/pub?key=172b-pafMiH17ZIZnzIJi_CUmm1PSoAcz1zjaHnlYzwo" TargetMode="External"/><Relationship Id="rId197" Type="http://schemas.openxmlformats.org/officeDocument/2006/relationships/hyperlink" Target="https://drive.google.com/file/d/1VT2IAiJ8UnVtbAtDpgjhQ4yitvuFqCzl/view?usp=sharing" TargetMode="External"/><Relationship Id="rId17" Type="http://schemas.openxmlformats.org/officeDocument/2006/relationships/hyperlink" Target="https://docs.google.com/spreadsheets/d/172b-pafMiH17ZIZnzIJi_CUmm1PSoAcz1zjaHnlYzwo/view" TargetMode="External"/><Relationship Id="rId196" Type="http://schemas.openxmlformats.org/officeDocument/2006/relationships/hyperlink" Target="https://docs.google.com/spreadsheets/d/16oDLkVn4bFID3TT9ECOY_d7-YjzT_mkV/edit?usp=sharing&amp;ouid=115602453726005426174&amp;rtpof=true&amp;sd=true" TargetMode="External"/><Relationship Id="rId16" Type="http://schemas.openxmlformats.org/officeDocument/2006/relationships/hyperlink" Target="https://docs.google.com/spreadsheets/d/172b-pafMiH17ZIZnzIJi_CUmm1PSoAcz1zjaHnlYzwo/pub" TargetMode="External"/><Relationship Id="rId195" Type="http://schemas.openxmlformats.org/officeDocument/2006/relationships/hyperlink" Target="https://drive.google.com/file/d/16iOujwBYGZx2M-GuOfq3AO3vavPLC4_Q/view?usp=sharing" TargetMode="External"/><Relationship Id="rId19" Type="http://schemas.openxmlformats.org/officeDocument/2006/relationships/hyperlink" Target="https://docs.google.com/drawings/d/1f85gKGFbdSEtY_8OYsG0RXC66x4fynDAncrxT8LQ4Ck/edit?usp=sharing" TargetMode="External"/><Relationship Id="rId18" Type="http://schemas.openxmlformats.org/officeDocument/2006/relationships/hyperlink" Target="https://docs.google.com/forms/d/14B6Bmi10eGU_mpwXDKjCszuxy7sBwd8rju26lrxRbj4/edit?usp=sharing" TargetMode="External"/><Relationship Id="rId199" Type="http://schemas.openxmlformats.org/officeDocument/2006/relationships/hyperlink" Target="https://drive.google.com/file/d/1KYNfsqfCbRjmQfLUstNUYcvfpegJjaof/view?usp=sharing" TargetMode="External"/><Relationship Id="rId84" Type="http://schemas.openxmlformats.org/officeDocument/2006/relationships/hyperlink" Target="https://sites.google.com/view/culvercityphotoboothrentals/photo-booth-for-rent-near-culver-city" TargetMode="External"/><Relationship Id="rId83" Type="http://schemas.openxmlformats.org/officeDocument/2006/relationships/hyperlink" Target="https://sites.google.com/view/culvercityphotoboothrentals/photo-booth-for-rental-in-culver-city" TargetMode="External"/><Relationship Id="rId86" Type="http://schemas.openxmlformats.org/officeDocument/2006/relationships/hyperlink" Target="https://docs.google.com/document/d/1zBMgmTqTUSZ2qWsiXfyokhBAy7dJQrSyhXL3oxRaWU0/edit?usp=sharing" TargetMode="External"/><Relationship Id="rId85" Type="http://schemas.openxmlformats.org/officeDocument/2006/relationships/hyperlink" Target="https://sites.google.com/view/culvercityphotoboothrentals/photo-booth-rental-in-culver-city_1" TargetMode="External"/><Relationship Id="rId88" Type="http://schemas.openxmlformats.org/officeDocument/2006/relationships/hyperlink" Target="https://docs.google.com/document/d/1zBMgmTqTUSZ2qWsiXfyokhBAy7dJQrSyhXL3oxRaWU0/view" TargetMode="External"/><Relationship Id="rId150" Type="http://schemas.openxmlformats.org/officeDocument/2006/relationships/hyperlink" Target="https://sites.google.com/view/culvercityphotoboothrentals/photo-booth-for-rental-in-culver-city" TargetMode="External"/><Relationship Id="rId271" Type="http://schemas.openxmlformats.org/officeDocument/2006/relationships/hyperlink" Target="https://docs.google.com/document/d/1orr_LqaCG95Z86KLfzuroMuWH6eNkfW6/edit?usp=sharing&amp;rtpof=true&amp;sd=true" TargetMode="External"/><Relationship Id="rId87" Type="http://schemas.openxmlformats.org/officeDocument/2006/relationships/hyperlink" Target="https://docs.google.com/document/d/1zBMgmTqTUSZ2qWsiXfyokhBAy7dJQrSyhXL3oxRaWU0/pub" TargetMode="External"/><Relationship Id="rId270" Type="http://schemas.openxmlformats.org/officeDocument/2006/relationships/hyperlink" Target="https://docs.google.com/document/d/1-DIAaQKKb04TiM25e-AvaY66yfJ1Ke4V/edit?usp=sharing&amp;rtpof=true&amp;sd=true" TargetMode="External"/><Relationship Id="rId89" Type="http://schemas.openxmlformats.org/officeDocument/2006/relationships/hyperlink" Target="https://docs.google.com/document/d/12n16T24J_NVKYceAX0Osts4PNBm7XsH1SJz19jAS55M/edit?usp=sharing" TargetMode="External"/><Relationship Id="rId80" Type="http://schemas.openxmlformats.org/officeDocument/2006/relationships/hyperlink" Target="https://docs.google.com/document/d/1JC_HvfXElPvazk1PGIQDoQsd3hLZ-2V8TfBLbi5LA_s/view" TargetMode="External"/><Relationship Id="rId82" Type="http://schemas.openxmlformats.org/officeDocument/2006/relationships/hyperlink" Target="https://sites.google.com/view/photobooth-rental-culver-city/wedding-photo-booth-rental-in-culver-city" TargetMode="External"/><Relationship Id="rId81" Type="http://schemas.openxmlformats.org/officeDocument/2006/relationships/hyperlink" Target="https://sites.google.com/view/photobooth-rental-culver-city/corporate-event-photo-booth-culver-city" TargetMode="External"/><Relationship Id="rId1" Type="http://schemas.openxmlformats.org/officeDocument/2006/relationships/comments" Target="../comments1.xml"/><Relationship Id="rId2" Type="http://schemas.openxmlformats.org/officeDocument/2006/relationships/hyperlink" Target="https://sites.google.com/view/photoboothrentalnearsandimas/home" TargetMode="External"/><Relationship Id="rId3" Type="http://schemas.openxmlformats.org/officeDocument/2006/relationships/hyperlink" Target="https://drive.google.com/drive/folders/1gBSa9qNUCDt-Mc_mJJfrebklNM-afURK?usp=sharing" TargetMode="External"/><Relationship Id="rId149" Type="http://schemas.openxmlformats.org/officeDocument/2006/relationships/hyperlink" Target="https://sites.google.com/view/photobooth-rental-culver-city/wedding-photo-booth-rental-in-culver-city" TargetMode="External"/><Relationship Id="rId4" Type="http://schemas.openxmlformats.org/officeDocument/2006/relationships/hyperlink" Target="https://news.google.com/rss/search?q=photoboothrental" TargetMode="External"/><Relationship Id="rId148" Type="http://schemas.openxmlformats.org/officeDocument/2006/relationships/hyperlink" Target="https://sites.google.com/view/photobooth-rental-culver-city/corporate-event-photo-booth-culver-city" TargetMode="External"/><Relationship Id="rId269" Type="http://schemas.openxmlformats.org/officeDocument/2006/relationships/hyperlink" Target="https://docs.google.com/document/d/1aEAdWFnS2vg-W1jCsSv1QwShOA12h9bb/edit?usp=sharing&amp;rtpof=true&amp;sd=true" TargetMode="External"/><Relationship Id="rId9" Type="http://schemas.openxmlformats.org/officeDocument/2006/relationships/hyperlink" Target="https://drive.google.com/file/d/1IHIC2G-_jX_FVLpEiwEqXTaan-3Xt5mk/view?usp=sharing" TargetMode="External"/><Relationship Id="rId143" Type="http://schemas.openxmlformats.org/officeDocument/2006/relationships/hyperlink" Target="https://docs.google.com/document/d/1lSserFL0tUaHNovnSP8BYLFRZLIMs8VN-kNn6TYNRyA/pub" TargetMode="External"/><Relationship Id="rId264" Type="http://schemas.openxmlformats.org/officeDocument/2006/relationships/hyperlink" Target="https://drive.google.com/file/d/1iGTMj03xGwLn51in0jMJwRnHWToCNsQ4/view?usp=sharing" TargetMode="External"/><Relationship Id="rId142" Type="http://schemas.openxmlformats.org/officeDocument/2006/relationships/hyperlink" Target="https://docs.google.com/document/d/1lSserFL0tUaHNovnSP8BYLFRZLIMs8VN-kNn6TYNRyA/edit?usp=sharing" TargetMode="External"/><Relationship Id="rId263" Type="http://schemas.openxmlformats.org/officeDocument/2006/relationships/hyperlink" Target="https://drive.google.com/file/d/1zY50z5Gk9Fr_jJYNK-JLzrI8whJtTllk/view?usp=sharing" TargetMode="External"/><Relationship Id="rId141" Type="http://schemas.openxmlformats.org/officeDocument/2006/relationships/hyperlink" Target="https://sites.google.com/view/culvercityphotoboothrentals/photo-booth-rental-in-culver-city_1" TargetMode="External"/><Relationship Id="rId262" Type="http://schemas.openxmlformats.org/officeDocument/2006/relationships/hyperlink" Target="https://drive.google.com/file/d/1qKid8z34bmQESGioeWUVBpwJDXWSm7Y1/view?usp=sharing" TargetMode="External"/><Relationship Id="rId140" Type="http://schemas.openxmlformats.org/officeDocument/2006/relationships/hyperlink" Target="https://sites.google.com/view/culvercityphotoboothrentals/photo-booth-for-rent-near-culver-city" TargetMode="External"/><Relationship Id="rId261" Type="http://schemas.openxmlformats.org/officeDocument/2006/relationships/hyperlink" Target="https://drive.google.com/file/d/1lVsnmTIQQajrE1UGO-dWwZNVkOs8w7rl/view?usp=sharing" TargetMode="External"/><Relationship Id="rId5" Type="http://schemas.openxmlformats.org/officeDocument/2006/relationships/hyperlink" Target="https://drive.google.com/drive/folders/1qEwqCzSpWjIuppLnlhlBVFM1qUAJPS55?usp=sharing" TargetMode="External"/><Relationship Id="rId147" Type="http://schemas.openxmlformats.org/officeDocument/2006/relationships/hyperlink" Target="https://docs.google.com/document/d/12Xy--8S0ifIF39jHEXlum2qyIk7LzWFLt0ULF_enwvI/view" TargetMode="External"/><Relationship Id="rId268" Type="http://schemas.openxmlformats.org/officeDocument/2006/relationships/hyperlink" Target="https://docs.google.com/document/d/1dP0ZjZdm0AJUk40VFdLbahMETQzVKLro/edit?usp=sharing&amp;rtpof=true&amp;sd=true" TargetMode="External"/><Relationship Id="rId6" Type="http://schemas.openxmlformats.org/officeDocument/2006/relationships/hyperlink" Target="https://drive.google.com/drive/folders/1DszwbC-aDFv903hq4ggdR-26xh6Miy0g?usp=sharing" TargetMode="External"/><Relationship Id="rId146" Type="http://schemas.openxmlformats.org/officeDocument/2006/relationships/hyperlink" Target="https://docs.google.com/document/d/12Xy--8S0ifIF39jHEXlum2qyIk7LzWFLt0ULF_enwvI/pub" TargetMode="External"/><Relationship Id="rId267" Type="http://schemas.openxmlformats.org/officeDocument/2006/relationships/hyperlink" Target="https://docs.google.com/document/d/1BRp-kAWE9rTLPKVshJjjuaM1IWW3z0Dj/edit?usp=sharing&amp;rtpof=true&amp;sd=true" TargetMode="External"/><Relationship Id="rId7" Type="http://schemas.openxmlformats.org/officeDocument/2006/relationships/hyperlink" Target="https://drive.google.com/drive/folders/1rw91v6zVGOvh6-P1mDnOBKoN-Z2gPwhX?usp=sharing" TargetMode="External"/><Relationship Id="rId145" Type="http://schemas.openxmlformats.org/officeDocument/2006/relationships/hyperlink" Target="https://docs.google.com/document/d/12Xy--8S0ifIF39jHEXlum2qyIk7LzWFLt0ULF_enwvI/edit?usp=sharing" TargetMode="External"/><Relationship Id="rId266" Type="http://schemas.openxmlformats.org/officeDocument/2006/relationships/hyperlink" Target="https://docs.google.com/document/d/1wiToLS3b08WH0IUHByGRwppBglu9thbo/edit?usp=sharing&amp;rtpof=true&amp;sd=true" TargetMode="External"/><Relationship Id="rId8" Type="http://schemas.openxmlformats.org/officeDocument/2006/relationships/hyperlink" Target="https://drive.google.com/drive/folders/1nYrEMeK_so9F7H6mxEvnZ-AtJBwDl2zd?usp=sharing" TargetMode="External"/><Relationship Id="rId144" Type="http://schemas.openxmlformats.org/officeDocument/2006/relationships/hyperlink" Target="https://docs.google.com/document/d/1lSserFL0tUaHNovnSP8BYLFRZLIMs8VN-kNn6TYNRyA/view" TargetMode="External"/><Relationship Id="rId265" Type="http://schemas.openxmlformats.org/officeDocument/2006/relationships/hyperlink" Target="https://docs.google.com/document/d/16_fhJLm-ESbW17dCLw1y77BFP9VBfaPY/edit?usp=sharing&amp;rtpof=true&amp;sd=true" TargetMode="External"/><Relationship Id="rId73" Type="http://schemas.openxmlformats.org/officeDocument/2006/relationships/hyperlink" Target="https://docs.google.com/document/d/1HNG-Mm7AjlFSke6SXL_GjJNFAdcVnn4CX1Xtchhdgzs/pub" TargetMode="External"/><Relationship Id="rId72" Type="http://schemas.openxmlformats.org/officeDocument/2006/relationships/hyperlink" Target="https://docs.google.com/document/d/1HNG-Mm7AjlFSke6SXL_GjJNFAdcVnn4CX1Xtchhdgzs/edit?usp=sharing" TargetMode="External"/><Relationship Id="rId75" Type="http://schemas.openxmlformats.org/officeDocument/2006/relationships/hyperlink" Target="https://docs.google.com/document/d/1UysCetmfa3wcEtBwlQC-oeMqPrRKBrbthXvKpISmSSM/edit?usp=sharing" TargetMode="External"/><Relationship Id="rId74" Type="http://schemas.openxmlformats.org/officeDocument/2006/relationships/hyperlink" Target="https://docs.google.com/document/d/1HNG-Mm7AjlFSke6SXL_GjJNFAdcVnn4CX1Xtchhdgzs/view" TargetMode="External"/><Relationship Id="rId77" Type="http://schemas.openxmlformats.org/officeDocument/2006/relationships/hyperlink" Target="https://docs.google.com/document/d/1UysCetmfa3wcEtBwlQC-oeMqPrRKBrbthXvKpISmSSM/view" TargetMode="External"/><Relationship Id="rId260" Type="http://schemas.openxmlformats.org/officeDocument/2006/relationships/hyperlink" Target="https://drive.google.com/file/d/1atxTf2fqhli8Djapqq13Yfjug-6huJwy/view?usp=sharing" TargetMode="External"/><Relationship Id="rId76" Type="http://schemas.openxmlformats.org/officeDocument/2006/relationships/hyperlink" Target="https://docs.google.com/document/d/1UysCetmfa3wcEtBwlQC-oeMqPrRKBrbthXvKpISmSSM/pub" TargetMode="External"/><Relationship Id="rId79" Type="http://schemas.openxmlformats.org/officeDocument/2006/relationships/hyperlink" Target="https://docs.google.com/document/d/1JC_HvfXElPvazk1PGIQDoQsd3hLZ-2V8TfBLbi5LA_s/pub" TargetMode="External"/><Relationship Id="rId78" Type="http://schemas.openxmlformats.org/officeDocument/2006/relationships/hyperlink" Target="https://docs.google.com/document/d/1JC_HvfXElPvazk1PGIQDoQsd3hLZ-2V8TfBLbi5LA_s/edit?usp=sharing" TargetMode="External"/><Relationship Id="rId71" Type="http://schemas.openxmlformats.org/officeDocument/2006/relationships/hyperlink" Target="https://sites.google.com/view/culvercityphotoboothrentals/photo-booth-rental-in-culver-city_1" TargetMode="External"/><Relationship Id="rId70" Type="http://schemas.openxmlformats.org/officeDocument/2006/relationships/hyperlink" Target="https://sites.google.com/view/culvercityphotoboothrentals/photo-booth-for-rent-near-culver-city" TargetMode="External"/><Relationship Id="rId139" Type="http://schemas.openxmlformats.org/officeDocument/2006/relationships/hyperlink" Target="https://sites.google.com/view/culvercityphotoboothrentals/photo-booth-for-rental-in-culver-city" TargetMode="External"/><Relationship Id="rId138" Type="http://schemas.openxmlformats.org/officeDocument/2006/relationships/hyperlink" Target="https://sites.google.com/view/photobooth-rental-culver-city/wedding-photo-booth-rental-in-culver-city" TargetMode="External"/><Relationship Id="rId259" Type="http://schemas.openxmlformats.org/officeDocument/2006/relationships/hyperlink" Target="https://drive.google.com/file/d/1vcNHcEzBfmWIBmgdGkBWAIJ4AXXdD24I/view?usp=sharing" TargetMode="External"/><Relationship Id="rId137" Type="http://schemas.openxmlformats.org/officeDocument/2006/relationships/hyperlink" Target="https://sites.google.com/view/photobooth-rental-culver-city/corporate-event-photo-booth-culver-city" TargetMode="External"/><Relationship Id="rId258" Type="http://schemas.openxmlformats.org/officeDocument/2006/relationships/hyperlink" Target="https://drive.google.com/file/d/1_UrqYAtZ8r_eGs7ZvZT4qkQ-B3cJbfTl/view?usp=sharing" TargetMode="External"/><Relationship Id="rId132" Type="http://schemas.openxmlformats.org/officeDocument/2006/relationships/hyperlink" Target="https://docs.google.com/document/d/1JzhyR79VV6uv5NKv8X-1U6tR1mV4PFtt3kbqaFgqQKA/pub" TargetMode="External"/><Relationship Id="rId253" Type="http://schemas.openxmlformats.org/officeDocument/2006/relationships/hyperlink" Target="https://drive.google.com/file/d/1i-YGM1kwoe70uucUJ0ug1yzI3wMC0Bkx/view?usp=sharing" TargetMode="External"/><Relationship Id="rId131" Type="http://schemas.openxmlformats.org/officeDocument/2006/relationships/hyperlink" Target="https://docs.google.com/document/d/1JzhyR79VV6uv5NKv8X-1U6tR1mV4PFtt3kbqaFgqQKA/edit?usp=sharing" TargetMode="External"/><Relationship Id="rId252" Type="http://schemas.openxmlformats.org/officeDocument/2006/relationships/hyperlink" Target="https://drive.google.com/file/d/1xpnYZkVHXP3xQ9AZYEiIpgnrCG2sYUTJ/view?usp=sharing" TargetMode="External"/><Relationship Id="rId130" Type="http://schemas.openxmlformats.org/officeDocument/2006/relationships/hyperlink" Target="https://docs.google.com/document/d/1lC1pFi8jTwnf1FUPQ3bkRWwHf4Oz7J8lQjKxNYmaYTU/view" TargetMode="External"/><Relationship Id="rId251" Type="http://schemas.openxmlformats.org/officeDocument/2006/relationships/hyperlink" Target="https://drive.google.com/file/d/1ehF40gX1TZoPWKZcu0Bby87jnQd7rHR-/view?usp=sharing" TargetMode="External"/><Relationship Id="rId250" Type="http://schemas.openxmlformats.org/officeDocument/2006/relationships/hyperlink" Target="https://drive.google.com/file/d/1MPNdzvxy7m9bv_Mz38Hr1Q5P9l3UL4Vf/view?usp=sharing" TargetMode="External"/><Relationship Id="rId136" Type="http://schemas.openxmlformats.org/officeDocument/2006/relationships/hyperlink" Target="https://docs.google.com/document/d/1Kk3PB03w6-eS8EOqcWqXcEzzySQ4xmaXsUzBqHez0AE/view" TargetMode="External"/><Relationship Id="rId257" Type="http://schemas.openxmlformats.org/officeDocument/2006/relationships/hyperlink" Target="https://drive.google.com/file/d/1t2zgTmpKM_BXCQ_c1WfjUdF8Bkb897b2/view?usp=sharing" TargetMode="External"/><Relationship Id="rId135" Type="http://schemas.openxmlformats.org/officeDocument/2006/relationships/hyperlink" Target="https://docs.google.com/document/d/1Kk3PB03w6-eS8EOqcWqXcEzzySQ4xmaXsUzBqHez0AE/pub" TargetMode="External"/><Relationship Id="rId256" Type="http://schemas.openxmlformats.org/officeDocument/2006/relationships/hyperlink" Target="https://drive.google.com/file/d/1twPO3MnbxG0istfM23YAvT1_MetRUwjm/view?usp=sharing" TargetMode="External"/><Relationship Id="rId134" Type="http://schemas.openxmlformats.org/officeDocument/2006/relationships/hyperlink" Target="https://docs.google.com/document/d/1Kk3PB03w6-eS8EOqcWqXcEzzySQ4xmaXsUzBqHez0AE/edit?usp=sharing" TargetMode="External"/><Relationship Id="rId255" Type="http://schemas.openxmlformats.org/officeDocument/2006/relationships/hyperlink" Target="https://drive.google.com/file/d/1B0KppGxuUF29e9DH46rp3dAItmEJ4wDp/view?usp=sharing" TargetMode="External"/><Relationship Id="rId133" Type="http://schemas.openxmlformats.org/officeDocument/2006/relationships/hyperlink" Target="https://docs.google.com/document/d/1JzhyR79VV6uv5NKv8X-1U6tR1mV4PFtt3kbqaFgqQKA/view" TargetMode="External"/><Relationship Id="rId254" Type="http://schemas.openxmlformats.org/officeDocument/2006/relationships/hyperlink" Target="https://drive.google.com/file/d/18m1wyGces9iRGyE2ZqQBJLritOcyz24v/view?usp=sharing" TargetMode="External"/><Relationship Id="rId62" Type="http://schemas.openxmlformats.org/officeDocument/2006/relationships/hyperlink" Target="https://docs.google.com/document/d/1Mk65ohqBybIiI3vhebCGd9vZzj_8ZroSkMhlymHrVzo/pub" TargetMode="External"/><Relationship Id="rId61" Type="http://schemas.openxmlformats.org/officeDocument/2006/relationships/hyperlink" Target="https://docs.google.com/document/d/1Mk65ohqBybIiI3vhebCGd9vZzj_8ZroSkMhlymHrVzo/edit?usp=sharing" TargetMode="External"/><Relationship Id="rId64" Type="http://schemas.openxmlformats.org/officeDocument/2006/relationships/hyperlink" Target="https://docs.google.com/document/d/11tk9fqrmIWDzSbzuSAtDMhsDEKDtX0e_TsqTumyGNrA/edit?usp=sharing" TargetMode="External"/><Relationship Id="rId63" Type="http://schemas.openxmlformats.org/officeDocument/2006/relationships/hyperlink" Target="https://docs.google.com/document/d/1Mk65ohqBybIiI3vhebCGd9vZzj_8ZroSkMhlymHrVzo/view" TargetMode="External"/><Relationship Id="rId66" Type="http://schemas.openxmlformats.org/officeDocument/2006/relationships/hyperlink" Target="https://docs.google.com/document/d/11tk9fqrmIWDzSbzuSAtDMhsDEKDtX0e_TsqTumyGNrA/view" TargetMode="External"/><Relationship Id="rId172" Type="http://schemas.openxmlformats.org/officeDocument/2006/relationships/hyperlink" Target="https://docs.google.com/document/d/11tk9fqrmIWDzSbzuSAtDMhsDEKDtX0e_TsqTumyGNrA/edit?disco=AAABStTWUS8" TargetMode="External"/><Relationship Id="rId293" Type="http://schemas.openxmlformats.org/officeDocument/2006/relationships/hyperlink" Target="https://drive.google.com/file/d/1CTStuihCZ1V-o0C9ylq4g1-KQyasMdXm/view?usp=sharing" TargetMode="External"/><Relationship Id="rId65" Type="http://schemas.openxmlformats.org/officeDocument/2006/relationships/hyperlink" Target="https://docs.google.com/document/d/11tk9fqrmIWDzSbzuSAtDMhsDEKDtX0e_TsqTumyGNrA/pub" TargetMode="External"/><Relationship Id="rId171" Type="http://schemas.openxmlformats.org/officeDocument/2006/relationships/hyperlink" Target="https://docs.google.com/document/d/1HNG-Mm7AjlFSke6SXL_GjJNFAdcVnn4CX1Xtchhdgzs/edit?disco=AAABS4O9Yqo" TargetMode="External"/><Relationship Id="rId292" Type="http://schemas.openxmlformats.org/officeDocument/2006/relationships/hyperlink" Target="https://drive.google.com/file/d/1sYMVRIj2sPgieh8rcMY5fLoM6HHDz7gW/view?usp=sharing" TargetMode="External"/><Relationship Id="rId68" Type="http://schemas.openxmlformats.org/officeDocument/2006/relationships/hyperlink" Target="https://sites.google.com/view/photobooth-rental-culver-city/wedding-photo-booth-rental-in-culver-city" TargetMode="External"/><Relationship Id="rId170" Type="http://schemas.openxmlformats.org/officeDocument/2006/relationships/hyperlink" Target="https://docs.google.com/document/d/1UysCetmfa3wcEtBwlQC-oeMqPrRKBrbthXvKpISmSSM/edit?disco=AAABS36GSzs" TargetMode="External"/><Relationship Id="rId291" Type="http://schemas.openxmlformats.org/officeDocument/2006/relationships/hyperlink" Target="https://drive.google.com/file/d/1LZ0umK_m61kFQ9NoMrmsYVYtjWOhlTEM/view?usp=sharing" TargetMode="External"/><Relationship Id="rId67" Type="http://schemas.openxmlformats.org/officeDocument/2006/relationships/hyperlink" Target="https://sites.google.com/view/photobooth-rental-culver-city/corporate-event-photo-booth-culver-city" TargetMode="External"/><Relationship Id="rId290" Type="http://schemas.openxmlformats.org/officeDocument/2006/relationships/hyperlink" Target="https://drive.google.com/file/d/183ZHdBwLInj0MA0gkCDipk8X5FBMEBYa/view?usp=sharing" TargetMode="External"/><Relationship Id="rId60" Type="http://schemas.openxmlformats.org/officeDocument/2006/relationships/hyperlink" Target="https://docs.google.com/document/d/16ksrXgiAPa7XwtXui4gT9DFD7ibjsV4hUm9abtUGKKk/view" TargetMode="External"/><Relationship Id="rId165" Type="http://schemas.openxmlformats.org/officeDocument/2006/relationships/hyperlink" Target="https://docs.google.com/document/d/1Vbc_ZyFtaQFub_edxxfhcb2XzVM-Kc3owPzCM9ntHuo/edit?disco=AAABS_Z7cQA" TargetMode="External"/><Relationship Id="rId286" Type="http://schemas.openxmlformats.org/officeDocument/2006/relationships/hyperlink" Target="https://drive.google.com/file/d/1lRf5rIY3Ynxp9OJfqBnZhxTSKqVKViGy/view?usp=sharing" TargetMode="External"/><Relationship Id="rId69" Type="http://schemas.openxmlformats.org/officeDocument/2006/relationships/hyperlink" Target="https://sites.google.com/view/culvercityphotoboothrentals/photo-booth-for-rental-in-culver-city" TargetMode="External"/><Relationship Id="rId164" Type="http://schemas.openxmlformats.org/officeDocument/2006/relationships/hyperlink" Target="https://docs.google.com/document/d/1hY1aOw6ig84dcnr_rQAdAZhl7-PSadaynGKDWoQrvKE/edit?disco=AAABOwtz2Zs" TargetMode="External"/><Relationship Id="rId285" Type="http://schemas.openxmlformats.org/officeDocument/2006/relationships/hyperlink" Target="https://docs.google.com/document/d/1VsKnm3xzRjJiCys6cTkJfbDQSDec20SV/edit?usp=sharing&amp;rtpof=true&amp;sd=true" TargetMode="External"/><Relationship Id="rId163" Type="http://schemas.openxmlformats.org/officeDocument/2006/relationships/hyperlink" Target="https://docs.google.com/document/d/1j_6muiOkRhsiTiBxdU7WmXvvt3DeAVPp9ue65B1yV2I/edit?disco=AAABSsn5Qeo" TargetMode="External"/><Relationship Id="rId284" Type="http://schemas.openxmlformats.org/officeDocument/2006/relationships/hyperlink" Target="https://docs.google.com/document/d/1Dr3LiQLrpr86AxKdGHUPUWthUtVDJKKX/edit?usp=sharing&amp;rtpof=true&amp;sd=true" TargetMode="External"/><Relationship Id="rId162" Type="http://schemas.openxmlformats.org/officeDocument/2006/relationships/hyperlink" Target="https://docs.google.com/document/d/1FgtSfoJqc1gMQkiNX8PHgzKJiFheQK3QmL9ul_TqOZI/edit?disco=AAABS_LuaeI" TargetMode="External"/><Relationship Id="rId283" Type="http://schemas.openxmlformats.org/officeDocument/2006/relationships/hyperlink" Target="https://docs.google.com/document/d/1uEAg-I6vTlpcTnB5D52OWoalLNue44o6/edit?usp=sharing&amp;rtpof=true&amp;sd=true" TargetMode="External"/><Relationship Id="rId169" Type="http://schemas.openxmlformats.org/officeDocument/2006/relationships/hyperlink" Target="https://docs.google.com/document/d/1JC_HvfXElPvazk1PGIQDoQsd3hLZ-2V8TfBLbi5LA_s/edit?disco=AAABSseMMV0" TargetMode="External"/><Relationship Id="rId168" Type="http://schemas.openxmlformats.org/officeDocument/2006/relationships/hyperlink" Target="https://docs.google.com/document/d/1zBMgmTqTUSZ2qWsiXfyokhBAy7dJQrSyhXL3oxRaWU0/edit?disco=AAABSsaB3lQ" TargetMode="External"/><Relationship Id="rId289" Type="http://schemas.openxmlformats.org/officeDocument/2006/relationships/hyperlink" Target="https://drive.google.com/file/d/1H5jcekgKxM627gEsvksjlNvxttgMSewN/view?usp=sharing" TargetMode="External"/><Relationship Id="rId167" Type="http://schemas.openxmlformats.org/officeDocument/2006/relationships/hyperlink" Target="https://docs.google.com/document/d/12n16T24J_NVKYceAX0Osts4PNBm7XsH1SJz19jAS55M/edit?disco=AAABSq20-UU" TargetMode="External"/><Relationship Id="rId288" Type="http://schemas.openxmlformats.org/officeDocument/2006/relationships/hyperlink" Target="https://drive.google.com/file/d/1p1X9Jpl7CbF3d_HI8qCHl9LhmPr3v4EL/view?usp=sharing" TargetMode="External"/><Relationship Id="rId166" Type="http://schemas.openxmlformats.org/officeDocument/2006/relationships/hyperlink" Target="https://docs.google.com/document/d/1mEKnRYDQHpIgHZyMMxv0WTFnxq8debsgwovyn4J9eHM/edit?disco=AAABSsd8MRY" TargetMode="External"/><Relationship Id="rId287" Type="http://schemas.openxmlformats.org/officeDocument/2006/relationships/hyperlink" Target="https://drive.google.com/file/d/1MfRcKdsiTtfPdk6ONlVfKAt0uZQLZP1d/view?usp=sharing" TargetMode="External"/><Relationship Id="rId51" Type="http://schemas.openxmlformats.org/officeDocument/2006/relationships/hyperlink" Target="https://docs.google.com/spreadsheets/d/172b-pafMiH17ZIZnzIJi_CUmm1PSoAcz1zjaHnlYzwo/edit" TargetMode="External"/><Relationship Id="rId50" Type="http://schemas.openxmlformats.org/officeDocument/2006/relationships/hyperlink" Target="https://docs.google.com/spreadsheets/d/172b-pafMiH17ZIZnzIJi_CUmm1PSoAcz1zjaHnlYzwo/edit" TargetMode="External"/><Relationship Id="rId53" Type="http://schemas.openxmlformats.org/officeDocument/2006/relationships/hyperlink" Target="https://docs.google.com/spreadsheets/d/172b-pafMiH17ZIZnzIJi_CUmm1PSoAcz1zjaHnlYzwo/edit" TargetMode="External"/><Relationship Id="rId52" Type="http://schemas.openxmlformats.org/officeDocument/2006/relationships/hyperlink" Target="https://docs.google.com/spreadsheets/d/172b-pafMiH17ZIZnzIJi_CUmm1PSoAcz1zjaHnlYzwo/edit" TargetMode="External"/><Relationship Id="rId55" Type="http://schemas.openxmlformats.org/officeDocument/2006/relationships/hyperlink" Target="https://drive.google.com/drive/folders/1qWk4p1QBbTlm0KslMuDi6hiu0jJrytIY?usp=sharing" TargetMode="External"/><Relationship Id="rId161" Type="http://schemas.openxmlformats.org/officeDocument/2006/relationships/hyperlink" Target="https://docs.google.com/document/d/15zBNREkHhoPjMXo82JfusstjXlf9u5gsPEa-uOE_TnM/edit?disco=AAABS5hGnZg" TargetMode="External"/><Relationship Id="rId282" Type="http://schemas.openxmlformats.org/officeDocument/2006/relationships/hyperlink" Target="https://docs.google.com/document/d/13Ze7IQk0GFk4RDyeSy8mZJzzfmNi2Sqc/edit?usp=sharing&amp;rtpof=true&amp;sd=true" TargetMode="External"/><Relationship Id="rId54" Type="http://schemas.openxmlformats.org/officeDocument/2006/relationships/hyperlink" Target="https://docs.google.com/spreadsheets/d/172b-pafMiH17ZIZnzIJi_CUmm1PSoAcz1zjaHnlYzwo/edit" TargetMode="External"/><Relationship Id="rId160" Type="http://schemas.openxmlformats.org/officeDocument/2006/relationships/hyperlink" Target="https://docs.google.com/document/d/1Njc8z2Z6r0C4e5VP27BX4IJ0ke11z93NTIxW814_UCA/edit?disco=AAABS_bhaKg" TargetMode="External"/><Relationship Id="rId281" Type="http://schemas.openxmlformats.org/officeDocument/2006/relationships/hyperlink" Target="https://docs.google.com/document/d/1F3HUBuI81qjCUsyiSFzKmjN4hE9bZtWT/edit?usp=sharing&amp;rtpof=true&amp;sd=true" TargetMode="External"/><Relationship Id="rId57" Type="http://schemas.openxmlformats.org/officeDocument/2006/relationships/hyperlink" Target="https://drive.google.com/drive/folders/1t8l4nI2dtgJoeu0f1mtgquwZ0pzjT1Hn?usp=sharing" TargetMode="External"/><Relationship Id="rId280" Type="http://schemas.openxmlformats.org/officeDocument/2006/relationships/hyperlink" Target="https://docs.google.com/document/d/1Ekbwf1Wmb2OxS7vlJQktEEbQnHtV7WRY/edit?usp=sharing&amp;rtpof=true&amp;sd=true" TargetMode="External"/><Relationship Id="rId56" Type="http://schemas.openxmlformats.org/officeDocument/2006/relationships/hyperlink" Target="https://drive.google.com/file/d/1Z3cZCQyYCzQyQwwXMC6ANNUhCPEbL_Z0/view?usp=sharing" TargetMode="External"/><Relationship Id="rId159" Type="http://schemas.openxmlformats.org/officeDocument/2006/relationships/hyperlink" Target="https://docs.google.com/document/d/1lC1pFi8jTwnf1FUPQ3bkRWwHf4Oz7J8lQjKxNYmaYTU/edit?disco=AAABSsaHiqw" TargetMode="External"/><Relationship Id="rId59" Type="http://schemas.openxmlformats.org/officeDocument/2006/relationships/hyperlink" Target="https://docs.google.com/document/d/16ksrXgiAPa7XwtXui4gT9DFD7ibjsV4hUm9abtUGKKk/pub" TargetMode="External"/><Relationship Id="rId154" Type="http://schemas.openxmlformats.org/officeDocument/2006/relationships/hyperlink" Target="https://docs.google.com/drawings/d/1f85gKGFbdSEtY_8OYsG0RXC66x4fynDAncrxT8LQ4Ck/edit?disco=AAABS9EGEEs" TargetMode="External"/><Relationship Id="rId275" Type="http://schemas.openxmlformats.org/officeDocument/2006/relationships/hyperlink" Target="https://docs.google.com/document/d/1UovR3XPoc9aHBtj706U8tk3h_obSC6Be/edit?usp=sharing&amp;rtpof=true&amp;sd=true" TargetMode="External"/><Relationship Id="rId58" Type="http://schemas.openxmlformats.org/officeDocument/2006/relationships/hyperlink" Target="https://docs.google.com/document/d/16ksrXgiAPa7XwtXui4gT9DFD7ibjsV4hUm9abtUGKKk/edit?usp=sharing" TargetMode="External"/><Relationship Id="rId153" Type="http://schemas.openxmlformats.org/officeDocument/2006/relationships/hyperlink" Target="https://docs.google.com/spreadsheets/d/172b-pafMiH17ZIZnzIJi_CUmm1PSoAcz1zjaHnlYzwo/edit?disco=AAABS4QPt-0" TargetMode="External"/><Relationship Id="rId274" Type="http://schemas.openxmlformats.org/officeDocument/2006/relationships/hyperlink" Target="https://docs.google.com/document/d/1uAd_DQp-rj-oVVrwTJtLXroLh97oigN-/edit?usp=sharing&amp;rtpof=true&amp;sd=true" TargetMode="External"/><Relationship Id="rId152" Type="http://schemas.openxmlformats.org/officeDocument/2006/relationships/hyperlink" Target="https://sites.google.com/view/culvercityphotoboothrentals/photo-booth-rental-in-culver-city_1" TargetMode="External"/><Relationship Id="rId273" Type="http://schemas.openxmlformats.org/officeDocument/2006/relationships/hyperlink" Target="https://docs.google.com/document/d/1da512e5o3VsjnfP7kBC-EbBsatNr2RfW/edit?usp=sharing&amp;rtpof=true&amp;sd=true" TargetMode="External"/><Relationship Id="rId151" Type="http://schemas.openxmlformats.org/officeDocument/2006/relationships/hyperlink" Target="https://sites.google.com/view/culvercityphotoboothrentals/photo-booth-for-rent-near-culver-city" TargetMode="External"/><Relationship Id="rId272" Type="http://schemas.openxmlformats.org/officeDocument/2006/relationships/hyperlink" Target="https://docs.google.com/document/d/1zfXrsFS9q7Boxm_V6N_qgUOLFJjxhrD6/edit?usp=sharing&amp;rtpof=true&amp;sd=true" TargetMode="External"/><Relationship Id="rId158" Type="http://schemas.openxmlformats.org/officeDocument/2006/relationships/hyperlink" Target="https://docs.google.com/document/d/1JzhyR79VV6uv5NKv8X-1U6tR1mV4PFtt3kbqaFgqQKA/edit?disco=AAABSsPIjP8" TargetMode="External"/><Relationship Id="rId279" Type="http://schemas.openxmlformats.org/officeDocument/2006/relationships/hyperlink" Target="https://docs.google.com/document/d/1Ncs-x4pLuiwvtx396r_TUiDuRBOzCgxI/edit?usp=sharing&amp;rtpof=true&amp;sd=true" TargetMode="External"/><Relationship Id="rId157" Type="http://schemas.openxmlformats.org/officeDocument/2006/relationships/hyperlink" Target="https://docs.google.com/document/d/1Kk3PB03w6-eS8EOqcWqXcEzzySQ4xmaXsUzBqHez0AE/edit?disco=AAABSsB7cZA" TargetMode="External"/><Relationship Id="rId278" Type="http://schemas.openxmlformats.org/officeDocument/2006/relationships/hyperlink" Target="https://docs.google.com/document/d/15eIXwlS-EW1PyxPp2eI7iAC24L6TU4Xz/edit?usp=sharing&amp;rtpof=true&amp;sd=true" TargetMode="External"/><Relationship Id="rId156" Type="http://schemas.openxmlformats.org/officeDocument/2006/relationships/hyperlink" Target="https://docs.google.com/document/d/1lSserFL0tUaHNovnSP8BYLFRZLIMs8VN-kNn6TYNRyA/edit?disco=AAABS6tD1Fs" TargetMode="External"/><Relationship Id="rId277" Type="http://schemas.openxmlformats.org/officeDocument/2006/relationships/hyperlink" Target="https://docs.google.com/document/d/1Jb3K2cKsFz_UcSNwDlCA47GCyFHFuIKs/edit?usp=sharing&amp;rtpof=true&amp;sd=true" TargetMode="External"/><Relationship Id="rId155" Type="http://schemas.openxmlformats.org/officeDocument/2006/relationships/hyperlink" Target="https://docs.google.com/document/d/12Xy--8S0ifIF39jHEXlum2qyIk7LzWFLt0ULF_enwvI/edit?disco=AAABS0d6uo8" TargetMode="External"/><Relationship Id="rId276" Type="http://schemas.openxmlformats.org/officeDocument/2006/relationships/hyperlink" Target="https://docs.google.com/document/d/1ILd_ehc1ZF8S9nRCdPydDo8SyS-djSeg/edit?usp=sharing&amp;rtpof=true&amp;sd=true" TargetMode="External"/><Relationship Id="rId107" Type="http://schemas.openxmlformats.org/officeDocument/2006/relationships/hyperlink" Target="https://docs.google.com/document/d/1j_6muiOkRhsiTiBxdU7WmXvvt3DeAVPp9ue65B1yV2I/pub" TargetMode="External"/><Relationship Id="rId228" Type="http://schemas.openxmlformats.org/officeDocument/2006/relationships/hyperlink" Target="https://drive.google.com/file/d/1gxURK2o8_gchok74cxkmFMInoxiGa-g_/view?usp=sharing" TargetMode="External"/><Relationship Id="rId349" Type="http://schemas.openxmlformats.org/officeDocument/2006/relationships/hyperlink" Target="https://drive.google.com/file/d/1LRgAtwS2MsLs9Af0pglY_NwZIR3qHBYt/view?usp=sharing" TargetMode="External"/><Relationship Id="rId106" Type="http://schemas.openxmlformats.org/officeDocument/2006/relationships/hyperlink" Target="https://docs.google.com/document/d/1j_6muiOkRhsiTiBxdU7WmXvvt3DeAVPp9ue65B1yV2I/edit?usp=sharing" TargetMode="External"/><Relationship Id="rId227" Type="http://schemas.openxmlformats.org/officeDocument/2006/relationships/hyperlink" Target="https://drive.google.com/file/d/1JN3P9_8jrOhmKyUf3lrbntf_ShpNn42a/view?usp=sharing" TargetMode="External"/><Relationship Id="rId348" Type="http://schemas.openxmlformats.org/officeDocument/2006/relationships/hyperlink" Target="https://drive.google.com/file/d/1inug0zkmo6ScUKvUJmFIHhYQV4AoB0L9/view?usp=sharing" TargetMode="External"/><Relationship Id="rId105" Type="http://schemas.openxmlformats.org/officeDocument/2006/relationships/hyperlink" Target="https://docs.google.com/document/d/1hY1aOw6ig84dcnr_rQAdAZhl7-PSadaynGKDWoQrvKE/view" TargetMode="External"/><Relationship Id="rId226" Type="http://schemas.openxmlformats.org/officeDocument/2006/relationships/hyperlink" Target="https://drive.google.com/file/d/1Hh5-eeiGIBgGnelGsnGwW26bw97H49cm/view?usp=sharing" TargetMode="External"/><Relationship Id="rId347" Type="http://schemas.openxmlformats.org/officeDocument/2006/relationships/hyperlink" Target="https://drive.google.com/file/d/162AVBItdD5MtXBabwRbw3NAZPFvVTrtg/view?usp=sharing" TargetMode="External"/><Relationship Id="rId104" Type="http://schemas.openxmlformats.org/officeDocument/2006/relationships/hyperlink" Target="https://docs.google.com/document/d/1hY1aOw6ig84dcnr_rQAdAZhl7-PSadaynGKDWoQrvKE/pub" TargetMode="External"/><Relationship Id="rId225" Type="http://schemas.openxmlformats.org/officeDocument/2006/relationships/hyperlink" Target="https://drive.google.com/file/d/1BHBa5qiVXywmBfL-a2jk1DIilAoKaPY7/view?usp=sharing" TargetMode="External"/><Relationship Id="rId346" Type="http://schemas.openxmlformats.org/officeDocument/2006/relationships/hyperlink" Target="https://drive.google.com/file/d/1CcR5njSjovUWRtjGUK6zVlwHDSswlwY0/view?usp=sharing" TargetMode="External"/><Relationship Id="rId109" Type="http://schemas.openxmlformats.org/officeDocument/2006/relationships/hyperlink" Target="https://sites.google.com/view/photobooth-rental-culver-city/corporate-event-photo-booth-culver-city" TargetMode="External"/><Relationship Id="rId108" Type="http://schemas.openxmlformats.org/officeDocument/2006/relationships/hyperlink" Target="https://docs.google.com/document/d/1j_6muiOkRhsiTiBxdU7WmXvvt3DeAVPp9ue65B1yV2I/view" TargetMode="External"/><Relationship Id="rId229" Type="http://schemas.openxmlformats.org/officeDocument/2006/relationships/hyperlink" Target="https://drive.google.com/file/d/1puvKKINQVOsHPIvZlo-DOOh9uzYZKmOn/view?usp=sharing" TargetMode="External"/><Relationship Id="rId220" Type="http://schemas.openxmlformats.org/officeDocument/2006/relationships/hyperlink" Target="https://drive.google.com/file/d/1tN89E1QfHLFsi4eE1IC5Rfxq7l1u0IQ_/view?usp=sharing" TargetMode="External"/><Relationship Id="rId341" Type="http://schemas.openxmlformats.org/officeDocument/2006/relationships/hyperlink" Target="https://drive.google.com/file/d/1ybhPBRdCPxPfulSdQlaCBrya6hIq79h4/view?usp=sharing" TargetMode="External"/><Relationship Id="rId340" Type="http://schemas.openxmlformats.org/officeDocument/2006/relationships/hyperlink" Target="https://drive.google.com/file/d/1KEUbl27Nvi0-5Ks2qzkr7bXoMYNdsWih/view?usp=sharing" TargetMode="External"/><Relationship Id="rId103" Type="http://schemas.openxmlformats.org/officeDocument/2006/relationships/hyperlink" Target="https://docs.google.com/document/d/1hY1aOw6ig84dcnr_rQAdAZhl7-PSadaynGKDWoQrvKE/edit?usp=sharing" TargetMode="External"/><Relationship Id="rId224" Type="http://schemas.openxmlformats.org/officeDocument/2006/relationships/hyperlink" Target="https://drive.google.com/file/d/17EX-uNeu6_5dolKV4vRevtdN9tyS-Hy4/view?usp=sharing" TargetMode="External"/><Relationship Id="rId345" Type="http://schemas.openxmlformats.org/officeDocument/2006/relationships/hyperlink" Target="https://drive.google.com/file/d/11HwgV3yxobPfAautSep80FrtMRuzJOhX/view?usp=sharing" TargetMode="External"/><Relationship Id="rId102" Type="http://schemas.openxmlformats.org/officeDocument/2006/relationships/hyperlink" Target="https://docs.google.com/document/d/1Vbc_ZyFtaQFub_edxxfhcb2XzVM-Kc3owPzCM9ntHuo/view" TargetMode="External"/><Relationship Id="rId223" Type="http://schemas.openxmlformats.org/officeDocument/2006/relationships/hyperlink" Target="https://drive.google.com/file/d/11N7mVVTtiHA7ElK1-8qnBeCwj9AdED0U/view?usp=sharing" TargetMode="External"/><Relationship Id="rId344" Type="http://schemas.openxmlformats.org/officeDocument/2006/relationships/hyperlink" Target="https://drive.google.com/file/d/1uovQK0b-XE7rx3ykTEkRMN8SIylhjRCt/view?usp=sharing" TargetMode="External"/><Relationship Id="rId101" Type="http://schemas.openxmlformats.org/officeDocument/2006/relationships/hyperlink" Target="https://docs.google.com/document/d/1Vbc_ZyFtaQFub_edxxfhcb2XzVM-Kc3owPzCM9ntHuo/pub" TargetMode="External"/><Relationship Id="rId222" Type="http://schemas.openxmlformats.org/officeDocument/2006/relationships/hyperlink" Target="https://drive.google.com/file/d/1ojI1ns23Cl8W9q2MHgnKXcWGa325hPdH/view?usp=sharing" TargetMode="External"/><Relationship Id="rId343" Type="http://schemas.openxmlformats.org/officeDocument/2006/relationships/hyperlink" Target="https://drive.google.com/file/d/1HPa8Z5FXdtSOzSjYGc3s8jkq0YG4oONT/view?usp=sharing" TargetMode="External"/><Relationship Id="rId100" Type="http://schemas.openxmlformats.org/officeDocument/2006/relationships/hyperlink" Target="https://docs.google.com/document/d/1Vbc_ZyFtaQFub_edxxfhcb2XzVM-Kc3owPzCM9ntHuo/edit?usp=sharing" TargetMode="External"/><Relationship Id="rId221" Type="http://schemas.openxmlformats.org/officeDocument/2006/relationships/hyperlink" Target="https://drive.google.com/file/d/1V75YnSf-6wskwPZKPJSlg1PxzIuDhssK/view?usp=sharing" TargetMode="External"/><Relationship Id="rId342" Type="http://schemas.openxmlformats.org/officeDocument/2006/relationships/hyperlink" Target="https://drive.google.com/file/d/1y9PvrT7E6oQM-tH6VjSFemKI9BdAylKk/view?usp=sharing" TargetMode="External"/><Relationship Id="rId217" Type="http://schemas.openxmlformats.org/officeDocument/2006/relationships/hyperlink" Target="https://drive.google.com/file/d/1gr0tH9pxMh3bwC4X5eEI5NU6b_TEyiC1/view?usp=sharing" TargetMode="External"/><Relationship Id="rId338" Type="http://schemas.openxmlformats.org/officeDocument/2006/relationships/hyperlink" Target="https://drive.google.com/file/d/16NL6dV0Mn9j6cflMGq6tfo7qeLQ4zTen/view?usp=sharing" TargetMode="External"/><Relationship Id="rId216" Type="http://schemas.openxmlformats.org/officeDocument/2006/relationships/hyperlink" Target="https://drive.google.com/file/d/1iK76rsN6dWgNk0K6VY0Jugmsi-cEfY9_/view?usp=sharing" TargetMode="External"/><Relationship Id="rId337" Type="http://schemas.openxmlformats.org/officeDocument/2006/relationships/hyperlink" Target="https://drive.google.com/file/d/1tpbhl1T8gJ9XAiFHQPQ1otfldWARaxCf/view?usp=sharing" TargetMode="External"/><Relationship Id="rId215" Type="http://schemas.openxmlformats.org/officeDocument/2006/relationships/hyperlink" Target="https://drive.google.com/file/d/1SpJaKVnziILmVfdyQaSjTfUJky3OCe34/view?usp=sharing" TargetMode="External"/><Relationship Id="rId336" Type="http://schemas.openxmlformats.org/officeDocument/2006/relationships/hyperlink" Target="https://drive.google.com/file/d/1M3flhyq2ltX9kktgEhC1g7BIWB9nkyGo/view?usp=sharing" TargetMode="External"/><Relationship Id="rId214" Type="http://schemas.openxmlformats.org/officeDocument/2006/relationships/hyperlink" Target="https://drive.google.com/file/d/1C9yx2-MLh1bH6yrVH4bmIIzDZmbu3oLl/view?usp=sharing" TargetMode="External"/><Relationship Id="rId335" Type="http://schemas.openxmlformats.org/officeDocument/2006/relationships/hyperlink" Target="https://drive.google.com/file/d/105ktOoOCEePbjxSMTiIYq4fDCEj-seUH/view?usp=sharing" TargetMode="External"/><Relationship Id="rId219" Type="http://schemas.openxmlformats.org/officeDocument/2006/relationships/hyperlink" Target="https://drive.google.com/file/d/1dudhneDVhNApR2TYCby4tfcYemdq8W29/view?usp=sharing" TargetMode="External"/><Relationship Id="rId218" Type="http://schemas.openxmlformats.org/officeDocument/2006/relationships/hyperlink" Target="https://drive.google.com/file/d/10scb1EQ8VRaxwAByL5e8aeZuo-IsXuAj/view?usp=sharing" TargetMode="External"/><Relationship Id="rId339" Type="http://schemas.openxmlformats.org/officeDocument/2006/relationships/hyperlink" Target="https://drive.google.com/file/d/15SaWFjpLoFlCNsDERX_xn_HYcv-lV6Ya/view?usp=sharing" TargetMode="External"/><Relationship Id="rId330" Type="http://schemas.openxmlformats.org/officeDocument/2006/relationships/hyperlink" Target="https://drive.google.com/file/d/1JsILzOQyXfOwGJF--FyJui9WiYTr97dm/view?usp=sharing" TargetMode="External"/><Relationship Id="rId213" Type="http://schemas.openxmlformats.org/officeDocument/2006/relationships/hyperlink" Target="https://drive.google.com/file/d/1XyqQCbpCEBMsI0PQRagv4GdPPw1VUb6C/view?usp=sharing" TargetMode="External"/><Relationship Id="rId334" Type="http://schemas.openxmlformats.org/officeDocument/2006/relationships/hyperlink" Target="https://drive.google.com/file/d/1cS8Kb8kHLdgYOiH2Rez69y2rsBL2fn_i/view?usp=sharing" TargetMode="External"/><Relationship Id="rId212" Type="http://schemas.openxmlformats.org/officeDocument/2006/relationships/hyperlink" Target="https://drive.google.com/file/d/16AljgegWw5pHalNHdIlu17xOotYIGo7U/view?usp=sharing" TargetMode="External"/><Relationship Id="rId333" Type="http://schemas.openxmlformats.org/officeDocument/2006/relationships/hyperlink" Target="https://drive.google.com/file/d/1rzHf4RKpkV20i9fihQTsWFKTytQpxpv3/view?usp=sharing" TargetMode="External"/><Relationship Id="rId211" Type="http://schemas.openxmlformats.org/officeDocument/2006/relationships/hyperlink" Target="https://drive.google.com/file/d/1eCqKMXcYrc3wR_Jq85xpnpxcIdB98lK7/view?usp=sharing" TargetMode="External"/><Relationship Id="rId332" Type="http://schemas.openxmlformats.org/officeDocument/2006/relationships/hyperlink" Target="https://drive.google.com/file/d/1UjYUHeZdcmIeBVo9K5_NbrU7YzECsdCL/view?usp=sharing" TargetMode="External"/><Relationship Id="rId210" Type="http://schemas.openxmlformats.org/officeDocument/2006/relationships/hyperlink" Target="https://drive.google.com/file/d/12SBI0zs-n3vLcYneQzMG85l5z-frzUMM/view?usp=sharing" TargetMode="External"/><Relationship Id="rId331" Type="http://schemas.openxmlformats.org/officeDocument/2006/relationships/hyperlink" Target="https://drive.google.com/file/d/1UjhMq0oy_KESf6L6JFi4o8LBl9l705wD/view?usp=sharing" TargetMode="External"/><Relationship Id="rId129" Type="http://schemas.openxmlformats.org/officeDocument/2006/relationships/hyperlink" Target="https://docs.google.com/document/d/1lC1pFi8jTwnf1FUPQ3bkRWwHf4Oz7J8lQjKxNYmaYTU/pub" TargetMode="External"/><Relationship Id="rId128" Type="http://schemas.openxmlformats.org/officeDocument/2006/relationships/hyperlink" Target="https://docs.google.com/document/d/1lC1pFi8jTwnf1FUPQ3bkRWwHf4Oz7J8lQjKxNYmaYTU/edit?usp=sharing" TargetMode="External"/><Relationship Id="rId249" Type="http://schemas.openxmlformats.org/officeDocument/2006/relationships/hyperlink" Target="https://drive.google.com/file/d/1PJQKTTWZ2v15cJJDkPoZP02RNQ-5dWJu/view?usp=sharing" TargetMode="External"/><Relationship Id="rId127" Type="http://schemas.openxmlformats.org/officeDocument/2006/relationships/hyperlink" Target="https://sites.google.com/view/culvercityphotoboothrentals/photo-booth-rental-in-culver-city_1" TargetMode="External"/><Relationship Id="rId248" Type="http://schemas.openxmlformats.org/officeDocument/2006/relationships/hyperlink" Target="https://drive.google.com/file/d/1BmwhC4ApqradV2sJ6LFKyTEkeoFaE4So/view?usp=sharing" TargetMode="External"/><Relationship Id="rId126" Type="http://schemas.openxmlformats.org/officeDocument/2006/relationships/hyperlink" Target="https://sites.google.com/view/culvercityphotoboothrentals/photo-booth-for-rent-near-culver-city" TargetMode="External"/><Relationship Id="rId247" Type="http://schemas.openxmlformats.org/officeDocument/2006/relationships/hyperlink" Target="https://drive.google.com/file/d/1ZLg7gRQ9hMwsZq4DoMnBLZkmuEmP27iM/view?usp=sharing" TargetMode="External"/><Relationship Id="rId121" Type="http://schemas.openxmlformats.org/officeDocument/2006/relationships/hyperlink" Target="https://docs.google.com/document/d/1Njc8z2Z6r0C4e5VP27BX4IJ0ke11z93NTIxW814_UCA/pub" TargetMode="External"/><Relationship Id="rId242" Type="http://schemas.openxmlformats.org/officeDocument/2006/relationships/hyperlink" Target="https://drive.google.com/file/d/1-jyk6Ltmq87a98yPYDcxByWfCDc9wQOT/view?usp=sharing" TargetMode="External"/><Relationship Id="rId120" Type="http://schemas.openxmlformats.org/officeDocument/2006/relationships/hyperlink" Target="https://docs.google.com/document/d/1Njc8z2Z6r0C4e5VP27BX4IJ0ke11z93NTIxW814_UCA/edit?usp=sharing" TargetMode="External"/><Relationship Id="rId241" Type="http://schemas.openxmlformats.org/officeDocument/2006/relationships/hyperlink" Target="https://drive.google.com/file/d/1LLrZ85wxSuwE6gpdvV9d_ttrxJIgJ0_9/view?usp=sharing" TargetMode="External"/><Relationship Id="rId240" Type="http://schemas.openxmlformats.org/officeDocument/2006/relationships/hyperlink" Target="https://drive.google.com/file/d/1upDP7hh2_qmB7upu3fNTx6-pVlktpJih/view?usp=sharing" TargetMode="External"/><Relationship Id="rId125" Type="http://schemas.openxmlformats.org/officeDocument/2006/relationships/hyperlink" Target="https://sites.google.com/view/culvercityphotoboothrentals/photo-booth-for-rental-in-culver-city" TargetMode="External"/><Relationship Id="rId246" Type="http://schemas.openxmlformats.org/officeDocument/2006/relationships/hyperlink" Target="https://drive.google.com/file/d/1JrfSNBlyvvtl05JpISaQCzeG2trVbeZC/view?usp=sharing" TargetMode="External"/><Relationship Id="rId124" Type="http://schemas.openxmlformats.org/officeDocument/2006/relationships/hyperlink" Target="https://sites.google.com/view/photobooth-rental-culver-city/wedding-photo-booth-rental-in-culver-city" TargetMode="External"/><Relationship Id="rId245" Type="http://schemas.openxmlformats.org/officeDocument/2006/relationships/hyperlink" Target="https://drive.google.com/file/d/1bsrm1neVyiqZ9FkTaMj2GSE16ZHBJwg3/view?usp=sharing" TargetMode="External"/><Relationship Id="rId123" Type="http://schemas.openxmlformats.org/officeDocument/2006/relationships/hyperlink" Target="https://sites.google.com/view/photobooth-rental-culver-city/corporate-event-photo-booth-culver-city" TargetMode="External"/><Relationship Id="rId244" Type="http://schemas.openxmlformats.org/officeDocument/2006/relationships/hyperlink" Target="https://drive.google.com/file/d/1okKT4f5Iwt3pY9JjiAtcA3ZLgv_nXGbl/view?usp=sharing" TargetMode="External"/><Relationship Id="rId122" Type="http://schemas.openxmlformats.org/officeDocument/2006/relationships/hyperlink" Target="https://docs.google.com/document/d/1Njc8z2Z6r0C4e5VP27BX4IJ0ke11z93NTIxW814_UCA/view" TargetMode="External"/><Relationship Id="rId243" Type="http://schemas.openxmlformats.org/officeDocument/2006/relationships/hyperlink" Target="https://drive.google.com/file/d/1U5E5S4uyi0r7SQAvB_erY5pOTQTdy6id/view?usp=sharing" TargetMode="External"/><Relationship Id="rId95" Type="http://schemas.openxmlformats.org/officeDocument/2006/relationships/hyperlink" Target="https://sites.google.com/view/photobooth-rental-culver-city/corporate-event-photo-booth-culver-city" TargetMode="External"/><Relationship Id="rId94" Type="http://schemas.openxmlformats.org/officeDocument/2006/relationships/hyperlink" Target="https://docs.google.com/document/d/1mEKnRYDQHpIgHZyMMxv0WTFnxq8debsgwovyn4J9eHM/view" TargetMode="External"/><Relationship Id="rId97" Type="http://schemas.openxmlformats.org/officeDocument/2006/relationships/hyperlink" Target="https://sites.google.com/view/culvercityphotoboothrentals/photo-booth-for-rental-in-culver-city" TargetMode="External"/><Relationship Id="rId96" Type="http://schemas.openxmlformats.org/officeDocument/2006/relationships/hyperlink" Target="https://sites.google.com/view/photobooth-rental-culver-city/wedding-photo-booth-rental-in-culver-city" TargetMode="External"/><Relationship Id="rId99" Type="http://schemas.openxmlformats.org/officeDocument/2006/relationships/hyperlink" Target="https://sites.google.com/view/culvercityphotoboothrentals/photo-booth-rental-in-culver-city_1" TargetMode="External"/><Relationship Id="rId98" Type="http://schemas.openxmlformats.org/officeDocument/2006/relationships/hyperlink" Target="https://sites.google.com/view/culvercityphotoboothrentals/photo-booth-for-rent-near-culver-city" TargetMode="External"/><Relationship Id="rId91" Type="http://schemas.openxmlformats.org/officeDocument/2006/relationships/hyperlink" Target="https://docs.google.com/document/d/12n16T24J_NVKYceAX0Osts4PNBm7XsH1SJz19jAS55M/view" TargetMode="External"/><Relationship Id="rId90" Type="http://schemas.openxmlformats.org/officeDocument/2006/relationships/hyperlink" Target="https://docs.google.com/document/d/12n16T24J_NVKYceAX0Osts4PNBm7XsH1SJz19jAS55M/pub" TargetMode="External"/><Relationship Id="rId93" Type="http://schemas.openxmlformats.org/officeDocument/2006/relationships/hyperlink" Target="https://docs.google.com/document/d/1mEKnRYDQHpIgHZyMMxv0WTFnxq8debsgwovyn4J9eHM/pub" TargetMode="External"/><Relationship Id="rId92" Type="http://schemas.openxmlformats.org/officeDocument/2006/relationships/hyperlink" Target="https://docs.google.com/document/d/1mEKnRYDQHpIgHZyMMxv0WTFnxq8debsgwovyn4J9eHM/edit?usp=sharing" TargetMode="External"/><Relationship Id="rId118" Type="http://schemas.openxmlformats.org/officeDocument/2006/relationships/hyperlink" Target="https://docs.google.com/document/d/15zBNREkHhoPjMXo82JfusstjXlf9u5gsPEa-uOE_TnM/pub" TargetMode="External"/><Relationship Id="rId239" Type="http://schemas.openxmlformats.org/officeDocument/2006/relationships/hyperlink" Target="https://drive.google.com/file/d/1yY_EhPY7oJ_Gz6ShsU3w7xv1aMHdrTyK/view?usp=sharing" TargetMode="External"/><Relationship Id="rId117" Type="http://schemas.openxmlformats.org/officeDocument/2006/relationships/hyperlink" Target="https://docs.google.com/document/d/15zBNREkHhoPjMXo82JfusstjXlf9u5gsPEa-uOE_TnM/edit?usp=sharing" TargetMode="External"/><Relationship Id="rId238" Type="http://schemas.openxmlformats.org/officeDocument/2006/relationships/hyperlink" Target="https://drive.google.com/file/d/1tzlA-y3Eq6BamuV0Ls5vtUbv5HgGRvdN/view?usp=sharing" TargetMode="External"/><Relationship Id="rId116" Type="http://schemas.openxmlformats.org/officeDocument/2006/relationships/hyperlink" Target="https://docs.google.com/document/d/1FgtSfoJqc1gMQkiNX8PHgzKJiFheQK3QmL9ul_TqOZI/view" TargetMode="External"/><Relationship Id="rId237" Type="http://schemas.openxmlformats.org/officeDocument/2006/relationships/hyperlink" Target="https://drive.google.com/file/d/1rEZmLSvBTBU_VCh-NAVtUrLWcL2ZYOtr/view?usp=sharing" TargetMode="External"/><Relationship Id="rId115" Type="http://schemas.openxmlformats.org/officeDocument/2006/relationships/hyperlink" Target="https://docs.google.com/document/d/1FgtSfoJqc1gMQkiNX8PHgzKJiFheQK3QmL9ul_TqOZI/pub" TargetMode="External"/><Relationship Id="rId236" Type="http://schemas.openxmlformats.org/officeDocument/2006/relationships/hyperlink" Target="https://drive.google.com/file/d/1Jqtwf4qz28ym2S3EoX_Xm0KFUJ6JubwB/view?usp=sharing" TargetMode="External"/><Relationship Id="rId119" Type="http://schemas.openxmlformats.org/officeDocument/2006/relationships/hyperlink" Target="https://docs.google.com/document/d/15zBNREkHhoPjMXo82JfusstjXlf9u5gsPEa-uOE_TnM/view" TargetMode="External"/><Relationship Id="rId110" Type="http://schemas.openxmlformats.org/officeDocument/2006/relationships/hyperlink" Target="https://sites.google.com/view/photobooth-rental-culver-city/wedding-photo-booth-rental-in-culver-city" TargetMode="External"/><Relationship Id="rId231" Type="http://schemas.openxmlformats.org/officeDocument/2006/relationships/hyperlink" Target="https://drive.google.com/file/d/19rrOldwbrnaNMqzR5LXSa94n1bJEpY5J/view?usp=sharing" TargetMode="External"/><Relationship Id="rId352" Type="http://schemas.openxmlformats.org/officeDocument/2006/relationships/hyperlink" Target="https://drive.google.com/file/d/1jU0We-QvQo_16zCN7d1JQHeIs3zX03LG/view?usp=sharing" TargetMode="External"/><Relationship Id="rId230" Type="http://schemas.openxmlformats.org/officeDocument/2006/relationships/hyperlink" Target="https://drive.google.com/file/d/1POV8ZaaBU8Ar_gRBhgjijET7EYsLuqfi/view?usp=sharing" TargetMode="External"/><Relationship Id="rId351" Type="http://schemas.openxmlformats.org/officeDocument/2006/relationships/hyperlink" Target="https://drive.google.com/file/d/1Eh0r2FlEnjVdqBTr1KUZTWf5dzvr-wXL/view?usp=sharing" TargetMode="External"/><Relationship Id="rId350" Type="http://schemas.openxmlformats.org/officeDocument/2006/relationships/hyperlink" Target="https://docs.google.com/presentation/d/1pPi1VT1MR5bfdbGa-vRFEAlqcjAHHJbM/edit?usp=sharing&amp;ouid=115602453726005426174&amp;rtpof=true&amp;sd=true" TargetMode="External"/><Relationship Id="rId114" Type="http://schemas.openxmlformats.org/officeDocument/2006/relationships/hyperlink" Target="https://docs.google.com/document/d/1FgtSfoJqc1gMQkiNX8PHgzKJiFheQK3QmL9ul_TqOZI/edit?usp=sharing" TargetMode="External"/><Relationship Id="rId235" Type="http://schemas.openxmlformats.org/officeDocument/2006/relationships/hyperlink" Target="https://drive.google.com/file/d/1Xs3H_K0oRFnH7eaSdvxQhJzMlb-C4n7a/view?usp=sharing" TargetMode="External"/><Relationship Id="rId113" Type="http://schemas.openxmlformats.org/officeDocument/2006/relationships/hyperlink" Target="https://sites.google.com/view/culvercityphotoboothrentals/photo-booth-rental-in-culver-city_1" TargetMode="External"/><Relationship Id="rId234" Type="http://schemas.openxmlformats.org/officeDocument/2006/relationships/hyperlink" Target="https://drive.google.com/file/d/1G_lSzG6K0RR9g_LaF0ZozBUzArBs4hzh/view?usp=sharing" TargetMode="External"/><Relationship Id="rId112" Type="http://schemas.openxmlformats.org/officeDocument/2006/relationships/hyperlink" Target="https://sites.google.com/view/culvercityphotoboothrentals/photo-booth-for-rent-near-culver-city" TargetMode="External"/><Relationship Id="rId233" Type="http://schemas.openxmlformats.org/officeDocument/2006/relationships/hyperlink" Target="https://drive.google.com/file/d/1Ll8EIyzqx80qm96FwbR0zpSC_C9yj4nX/view?usp=sharing" TargetMode="External"/><Relationship Id="rId354" Type="http://schemas.openxmlformats.org/officeDocument/2006/relationships/vmlDrawing" Target="../drawings/vmlDrawing1.vml"/><Relationship Id="rId111" Type="http://schemas.openxmlformats.org/officeDocument/2006/relationships/hyperlink" Target="https://sites.google.com/view/culvercityphotoboothrentals/photo-booth-for-rental-in-culver-city" TargetMode="External"/><Relationship Id="rId232" Type="http://schemas.openxmlformats.org/officeDocument/2006/relationships/hyperlink" Target="https://drive.google.com/file/d/1prlyC0OU2GsBr2smlaJjnQhdEmwsi93c/view?usp=sharing" TargetMode="External"/><Relationship Id="rId353" Type="http://schemas.openxmlformats.org/officeDocument/2006/relationships/drawing" Target="../drawings/drawing1.xml"/><Relationship Id="rId305" Type="http://schemas.openxmlformats.org/officeDocument/2006/relationships/hyperlink" Target="https://drive.google.com/file/d/15AKhZuR2jBrlDcXGX36irY-wuRnk2rYT/view?usp=sharing" TargetMode="External"/><Relationship Id="rId304" Type="http://schemas.openxmlformats.org/officeDocument/2006/relationships/hyperlink" Target="https://drive.google.com/file/d/1FZv_P6sZ9pwx0jTQU5o8qZClQVzr-f9n/view?usp=sharing" TargetMode="External"/><Relationship Id="rId303" Type="http://schemas.openxmlformats.org/officeDocument/2006/relationships/hyperlink" Target="https://drive.google.com/file/d/13oJMlAeXad4MBG4xt7zhIKJlWws4eD08/view?usp=sharing" TargetMode="External"/><Relationship Id="rId302" Type="http://schemas.openxmlformats.org/officeDocument/2006/relationships/hyperlink" Target="https://drive.google.com/file/d/1AmQRqGBlQDNZTrWVYJpmJf7bBTk6M1Yx/view?usp=sharing" TargetMode="External"/><Relationship Id="rId309" Type="http://schemas.openxmlformats.org/officeDocument/2006/relationships/hyperlink" Target="https://drive.google.com/file/d/1zysGSrgi4lV86RTwxDKvRzA7172HTW38/view?usp=sharing" TargetMode="External"/><Relationship Id="rId308" Type="http://schemas.openxmlformats.org/officeDocument/2006/relationships/hyperlink" Target="https://drive.google.com/file/d/19kmlcCbdRHWxGWvuPrsWbSFq1103hDAb/view?usp=sharing" TargetMode="External"/><Relationship Id="rId307" Type="http://schemas.openxmlformats.org/officeDocument/2006/relationships/hyperlink" Target="https://drive.google.com/file/d/1LJ7RNthwa5EPZpXMA1IDfdTwoC3c2oIj/view?usp=sharing" TargetMode="External"/><Relationship Id="rId306" Type="http://schemas.openxmlformats.org/officeDocument/2006/relationships/hyperlink" Target="https://drive.google.com/file/d/1kzB08784gRAxTclXr-qJ_FHCPuW4ghR3/view?usp=sharing" TargetMode="External"/><Relationship Id="rId301" Type="http://schemas.openxmlformats.org/officeDocument/2006/relationships/hyperlink" Target="https://drive.google.com/file/d/1RiLzIPqYZSi6YgV47STBC-IULa96iV7F/view?usp=sharing" TargetMode="External"/><Relationship Id="rId300" Type="http://schemas.openxmlformats.org/officeDocument/2006/relationships/hyperlink" Target="https://drive.google.com/file/d/1Eu7XjJPj2ySJabDkK1oYRucu9kfpQMVX/view?usp=sharing" TargetMode="External"/><Relationship Id="rId206" Type="http://schemas.openxmlformats.org/officeDocument/2006/relationships/hyperlink" Target="https://drive.google.com/file/d/1irn5scjHP12zZBDKLaiIAISAQHLpxdvM/view?usp=sharing" TargetMode="External"/><Relationship Id="rId327" Type="http://schemas.openxmlformats.org/officeDocument/2006/relationships/hyperlink" Target="https://drive.google.com/file/d/1W8YGeHxGS4t5UuoTvTY2lBGbsmKcu02q/view?usp=sharing" TargetMode="External"/><Relationship Id="rId205" Type="http://schemas.openxmlformats.org/officeDocument/2006/relationships/hyperlink" Target="https://drive.google.com/file/d/1EpuAa2Qf44yg6mxV6vcnCUmcq66HQqj_/view?usp=sharing" TargetMode="External"/><Relationship Id="rId326" Type="http://schemas.openxmlformats.org/officeDocument/2006/relationships/hyperlink" Target="https://drive.google.com/file/d/12P4Rxm5xO9VZGpEpyzOcVk6QJy6c0SHB/view?usp=sharing" TargetMode="External"/><Relationship Id="rId204" Type="http://schemas.openxmlformats.org/officeDocument/2006/relationships/hyperlink" Target="https://drive.google.com/file/d/1zg_PWUVWHzW8EKvYc3FAcIe3Es9RbZRU/view?usp=sharing" TargetMode="External"/><Relationship Id="rId325" Type="http://schemas.openxmlformats.org/officeDocument/2006/relationships/hyperlink" Target="https://drive.google.com/file/d/1JdlIUFpnZfwN59FNktPMrWMxhUYaIabh/view?usp=sharing" TargetMode="External"/><Relationship Id="rId203" Type="http://schemas.openxmlformats.org/officeDocument/2006/relationships/hyperlink" Target="https://drive.google.com/file/d/1dahLxzxC__iBerzkCIu02S2LO_PKFHi3/view?usp=sharing" TargetMode="External"/><Relationship Id="rId324" Type="http://schemas.openxmlformats.org/officeDocument/2006/relationships/hyperlink" Target="https://drive.google.com/file/d/1FWc1plzcizHGJMWZ0vKFwLtu6j64LN-X/view?usp=sharing" TargetMode="External"/><Relationship Id="rId209" Type="http://schemas.openxmlformats.org/officeDocument/2006/relationships/hyperlink" Target="https://drive.google.com/file/d/1101yksIxcaRbr506EW4z-50GUglKTuND/view?usp=sharing" TargetMode="External"/><Relationship Id="rId208" Type="http://schemas.openxmlformats.org/officeDocument/2006/relationships/hyperlink" Target="https://drive.google.com/file/d/1ErLD7wPVqC1b1Ol3NyPpffMtqs5u4-xB/view?usp=sharing" TargetMode="External"/><Relationship Id="rId329" Type="http://schemas.openxmlformats.org/officeDocument/2006/relationships/hyperlink" Target="https://drive.google.com/file/d/159jpq1mlSb9RVHzYKJ14GCRiZ_dsFiFC/view?usp=sharing" TargetMode="External"/><Relationship Id="rId207" Type="http://schemas.openxmlformats.org/officeDocument/2006/relationships/hyperlink" Target="https://drive.google.com/file/d/1eF1MUHTKUkT63NGYhBwsX9mG8cjy75xd/view?usp=sharing" TargetMode="External"/><Relationship Id="rId328" Type="http://schemas.openxmlformats.org/officeDocument/2006/relationships/hyperlink" Target="https://drive.google.com/file/d/1AYK2xdnO3OkEYv9mmuuY9Os--Vu1F44m/view?usp=sharing" TargetMode="External"/><Relationship Id="rId202" Type="http://schemas.openxmlformats.org/officeDocument/2006/relationships/hyperlink" Target="https://drive.google.com/file/d/1bLHCPmgrZ-FLFX_rIGD1kMVcrPGPIcK7/view?usp=sharing" TargetMode="External"/><Relationship Id="rId323" Type="http://schemas.openxmlformats.org/officeDocument/2006/relationships/hyperlink" Target="https://drive.google.com/file/d/1Tp5XFmfHpqx8Muv3ENX-WWEjdyAex59I/view?usp=sharing" TargetMode="External"/><Relationship Id="rId201" Type="http://schemas.openxmlformats.org/officeDocument/2006/relationships/hyperlink" Target="https://docs.google.com/spreadsheets/d/1_xV4a9kEKCtIxI93I4bzdZsPIFImqW9z/edit?usp=sharing&amp;ouid=115602453726005426174&amp;rtpof=true&amp;sd=true" TargetMode="External"/><Relationship Id="rId322" Type="http://schemas.openxmlformats.org/officeDocument/2006/relationships/hyperlink" Target="https://drive.google.com/file/d/1lCJb5L1vho2eO1mvRPaH_2n5og6psVdb/view?usp=sharing" TargetMode="External"/><Relationship Id="rId200" Type="http://schemas.openxmlformats.org/officeDocument/2006/relationships/hyperlink" Target="https://drive.google.com/file/d/1ZI2_PBuuaYebPkMZE6PgIPf7zrnLaj6j/view?usp=sharing" TargetMode="External"/><Relationship Id="rId321" Type="http://schemas.openxmlformats.org/officeDocument/2006/relationships/hyperlink" Target="https://drive.google.com/file/d/1QlmbL8vodraJMBWAhYHe51lv0zkk2SDf/view?usp=sharing" TargetMode="External"/><Relationship Id="rId320" Type="http://schemas.openxmlformats.org/officeDocument/2006/relationships/hyperlink" Target="https://drive.google.com/file/d/1ERnvqt8Gm_kdv4ea01tGz5FfOOxL4uhK/view?usp=sharing" TargetMode="External"/><Relationship Id="rId316" Type="http://schemas.openxmlformats.org/officeDocument/2006/relationships/hyperlink" Target="https://drive.google.com/file/d/1Xbj2KeNf--GiIdyT-wc0B1Kf7QJhNzw0/view?usp=sharing" TargetMode="External"/><Relationship Id="rId315" Type="http://schemas.openxmlformats.org/officeDocument/2006/relationships/hyperlink" Target="https://drive.google.com/file/d/19hxMMOVbO4BeaQJPWU8HU8bo0xc0Kw48/view?usp=sharing" TargetMode="External"/><Relationship Id="rId314" Type="http://schemas.openxmlformats.org/officeDocument/2006/relationships/hyperlink" Target="https://drive.google.com/file/d/1c7Q79BYGcpO1SBYN-njN6gmoikSeCJyU/view?usp=sharing" TargetMode="External"/><Relationship Id="rId313" Type="http://schemas.openxmlformats.org/officeDocument/2006/relationships/hyperlink" Target="https://drive.google.com/file/d/1lSPytrPGIJPP56oyYyrmTdBi3hBCyyyM/view?usp=sharing" TargetMode="External"/><Relationship Id="rId319" Type="http://schemas.openxmlformats.org/officeDocument/2006/relationships/hyperlink" Target="https://drive.google.com/file/d/1w8XqmQRDwI4wBiYteRCvq-YUtKOPbwWa/view?usp=sharing" TargetMode="External"/><Relationship Id="rId318" Type="http://schemas.openxmlformats.org/officeDocument/2006/relationships/hyperlink" Target="https://drive.google.com/file/d/1a9d2k47xsVZe41j7XLqOql23vTS1PYt3/view?usp=sharing" TargetMode="External"/><Relationship Id="rId317" Type="http://schemas.openxmlformats.org/officeDocument/2006/relationships/hyperlink" Target="https://drive.google.com/file/d/1Ug0wxy4-z6Neo4w6tfZDp2tC7RfVydFC/view?usp=sharing" TargetMode="External"/><Relationship Id="rId312" Type="http://schemas.openxmlformats.org/officeDocument/2006/relationships/hyperlink" Target="https://drive.google.com/file/d/1QZ29Gl5n95vfYsAeiy4kprHXsY_XhCws/view?usp=sharing" TargetMode="External"/><Relationship Id="rId311" Type="http://schemas.openxmlformats.org/officeDocument/2006/relationships/hyperlink" Target="https://drive.google.com/file/d/1-c5dRslR-ou56RxfUDzE1DTGeKwPXjW6/view?usp=sharing" TargetMode="External"/><Relationship Id="rId310" Type="http://schemas.openxmlformats.org/officeDocument/2006/relationships/hyperlink" Target="https://drive.google.com/file/d/1LM3VrOTzxrMz5-kzo5x7Zw5qKsdmbOJa/view?usp=sharing" TargetMode="External"/></Relationships>
</file>

<file path=xl/worksheets/_rels/sheet2.xml.rels><?xml version="1.0" encoding="UTF-8" standalone="yes"?><Relationships xmlns="http://schemas.openxmlformats.org/package/2006/relationships"><Relationship Id="rId20" Type="http://schemas.openxmlformats.org/officeDocument/2006/relationships/hyperlink" Target="https://docs.google.com/document/d/1lSserFL0tUaHNovnSP8BYLFRZLIMs8VN-kNn6TYNRyA/edit?usp=sharing" TargetMode="External"/><Relationship Id="rId22" Type="http://schemas.openxmlformats.org/officeDocument/2006/relationships/drawing" Target="../drawings/drawing2.xml"/><Relationship Id="rId21" Type="http://schemas.openxmlformats.org/officeDocument/2006/relationships/hyperlink" Target="https://docs.google.com/document/d/1lSserFL0tUaHNovnSP8BYLFRZLIMs8VN-kNn6TYNRyA/pub" TargetMode="External"/><Relationship Id="rId11" Type="http://schemas.openxmlformats.org/officeDocument/2006/relationships/hyperlink" Target="https://docs.google.com/document/d/1Vbc_ZyFtaQFub_edxxfhcb2XzVM-Kc3owPzCM9ntHuo/edit?usp=sharing" TargetMode="External"/><Relationship Id="rId10" Type="http://schemas.openxmlformats.org/officeDocument/2006/relationships/hyperlink" Target="https://docs.google.com/document/d/1zBMgmTqTUSZ2qWsiXfyokhBAy7dJQrSyhXL3oxRaWU0/view" TargetMode="External"/><Relationship Id="rId13" Type="http://schemas.openxmlformats.org/officeDocument/2006/relationships/hyperlink" Target="https://docs.google.com/document/d/1Vbc_ZyFtaQFub_edxxfhcb2XzVM-Kc3owPzCM9ntHuo/view" TargetMode="External"/><Relationship Id="rId12" Type="http://schemas.openxmlformats.org/officeDocument/2006/relationships/hyperlink" Target="https://docs.google.com/document/d/1Vbc_ZyFtaQFub_edxxfhcb2XzVM-Kc3owPzCM9ntHuo/pub" TargetMode="External"/><Relationship Id="rId15" Type="http://schemas.openxmlformats.org/officeDocument/2006/relationships/hyperlink" Target="https://docs.google.com/document/d/1FgtSfoJqc1gMQkiNX8PHgzKJiFheQK3QmL9ul_TqOZI/pub" TargetMode="External"/><Relationship Id="rId14" Type="http://schemas.openxmlformats.org/officeDocument/2006/relationships/hyperlink" Target="https://docs.google.com/document/d/1FgtSfoJqc1gMQkiNX8PHgzKJiFheQK3QmL9ul_TqOZI/edit?usp=sharing" TargetMode="External"/><Relationship Id="rId17" Type="http://schemas.openxmlformats.org/officeDocument/2006/relationships/hyperlink" Target="https://docs.google.com/document/d/1lC1pFi8jTwnf1FUPQ3bkRWwHf4Oz7J8lQjKxNYmaYTU/edit?usp=sharing" TargetMode="External"/><Relationship Id="rId16" Type="http://schemas.openxmlformats.org/officeDocument/2006/relationships/hyperlink" Target="https://docs.google.com/document/d/1FgtSfoJqc1gMQkiNX8PHgzKJiFheQK3QmL9ul_TqOZI/view" TargetMode="External"/><Relationship Id="rId19" Type="http://schemas.openxmlformats.org/officeDocument/2006/relationships/hyperlink" Target="https://docs.google.com/document/d/1lC1pFi8jTwnf1FUPQ3bkRWwHf4Oz7J8lQjKxNYmaYTU/view" TargetMode="External"/><Relationship Id="rId18" Type="http://schemas.openxmlformats.org/officeDocument/2006/relationships/hyperlink" Target="https://docs.google.com/document/d/1lC1pFi8jTwnf1FUPQ3bkRWwHf4Oz7J8lQjKxNYmaYTU/pub" TargetMode="External"/><Relationship Id="rId1" Type="http://schemas.openxmlformats.org/officeDocument/2006/relationships/hyperlink" Target="https://sites.google.com/view/photoboothrentalnearsandimas/home" TargetMode="External"/><Relationship Id="rId2" Type="http://schemas.openxmlformats.org/officeDocument/2006/relationships/hyperlink" Target="https://drive.google.com/drive/folders/1t8l4nI2dtgJoeu0f1mtgquwZ0pzjT1Hn?usp=sharing" TargetMode="External"/><Relationship Id="rId3" Type="http://schemas.openxmlformats.org/officeDocument/2006/relationships/hyperlink" Target="https://docs.google.com/document/d/16ksrXgiAPa7XwtXui4gT9DFD7ibjsV4hUm9abtUGKKk/edit?usp=sharing" TargetMode="External"/><Relationship Id="rId4" Type="http://schemas.openxmlformats.org/officeDocument/2006/relationships/hyperlink" Target="https://docs.google.com/document/d/16ksrXgiAPa7XwtXui4gT9DFD7ibjsV4hUm9abtUGKKk/pub" TargetMode="External"/><Relationship Id="rId9" Type="http://schemas.openxmlformats.org/officeDocument/2006/relationships/hyperlink" Target="https://docs.google.com/document/d/1zBMgmTqTUSZ2qWsiXfyokhBAy7dJQrSyhXL3oxRaWU0/pub" TargetMode="External"/><Relationship Id="rId5" Type="http://schemas.openxmlformats.org/officeDocument/2006/relationships/hyperlink" Target="https://docs.google.com/document/d/1HNG-Mm7AjlFSke6SXL_GjJNFAdcVnn4CX1Xtchhdgzs/edit?usp=sharing" TargetMode="External"/><Relationship Id="rId6" Type="http://schemas.openxmlformats.org/officeDocument/2006/relationships/hyperlink" Target="https://docs.google.com/document/d/1HNG-Mm7AjlFSke6SXL_GjJNFAdcVnn4CX1Xtchhdgzs/pub" TargetMode="External"/><Relationship Id="rId7" Type="http://schemas.openxmlformats.org/officeDocument/2006/relationships/hyperlink" Target="https://docs.google.com/document/d/1HNG-Mm7AjlFSke6SXL_GjJNFAdcVnn4CX1Xtchhdgzs/view" TargetMode="External"/><Relationship Id="rId8" Type="http://schemas.openxmlformats.org/officeDocument/2006/relationships/hyperlink" Target="https://docs.google.com/document/d/1zBMgmTqTUSZ2qWsiXfyokhBAy7dJQrSyhXL3oxRaWU0/edit?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 Type="http://schemas.openxmlformats.org/officeDocument/2006/relationships/hyperlink" Target="https://www.google.com/calendar/event?eid=NXJscTQ4dGk5b2J1Z3JhaTY1YXFtMzg2OWsgOTkxZGNmNzkxN2Q0ZDU5MTNmZDU5MDYzZWMxOTI4ZThkNzA5NzhmYzdkMDI5YzUxZDczYWM1MmVlMGRhY2FhMkBncm91cC5jYWxlbmRhci5nb29nbGUuY29t" TargetMode="External"/><Relationship Id="rId10" Type="http://schemas.openxmlformats.org/officeDocument/2006/relationships/hyperlink" Target="https://www.google.com/calendar/event?eid=bjQ3bXRpMXYwa3JmdGFuZzN0ZHJnMHA4dDAgOTkxZGNmNzkxN2Q0ZDU5MTNmZDU5MDYzZWMxOTI4ZThkNzA5NzhmYzdkMDI5YzUxZDczYWM1MmVlMGRhY2FhMkBncm91cC5jYWxlbmRhci5nb29nbGUuY29t" TargetMode="External"/><Relationship Id="rId13" Type="http://schemas.openxmlformats.org/officeDocument/2006/relationships/hyperlink" Target="https://www.google.com/calendar/event?eid=aGo1aWs0aXE0NThvOGdsZWlqMmRncHBjZ3MgOTkxZGNmNzkxN2Q0ZDU5MTNmZDU5MDYzZWMxOTI4ZThkNzA5NzhmYzdkMDI5YzUxZDczYWM1MmVlMGRhY2FhMkBncm91cC5jYWxlbmRhci5nb29nbGUuY29t" TargetMode="External"/><Relationship Id="rId12" Type="http://schemas.openxmlformats.org/officeDocument/2006/relationships/hyperlink" Target="https://www.google.com/calendar/event?eid=b2hiODY1czFwNmZucGppcWV0Y2w3dDNzajggOTkxZGNmNzkxN2Q0ZDU5MTNmZDU5MDYzZWMxOTI4ZThkNzA5NzhmYzdkMDI5YzUxZDczYWM1MmVlMGRhY2FhMkBncm91cC5jYWxlbmRhci5nb29nbGUuY29t" TargetMode="External"/><Relationship Id="rId15" Type="http://schemas.openxmlformats.org/officeDocument/2006/relationships/hyperlink" Target="https://www.google.com/calendar/event?eid=dGVzNWJpbGVhZmIxbzNibGdrNXJtOGEycDQgOTkxZGNmNzkxN2Q0ZDU5MTNmZDU5MDYzZWMxOTI4ZThkNzA5NzhmYzdkMDI5YzUxZDczYWM1MmVlMGRhY2FhMkBncm91cC5jYWxlbmRhci5nb29nbGUuY29t" TargetMode="External"/><Relationship Id="rId14" Type="http://schemas.openxmlformats.org/officeDocument/2006/relationships/hyperlink" Target="https://www.google.com/calendar/event?eid=OThlYmk2aG5pcWpqbmwwdmNpOGRtNWIydm8gOTkxZGNmNzkxN2Q0ZDU5MTNmZDU5MDYzZWMxOTI4ZThkNzA5NzhmYzdkMDI5YzUxZDczYWM1MmVlMGRhY2FhMkBncm91cC5jYWxlbmRhci5nb29nbGUuY29t" TargetMode="External"/><Relationship Id="rId16" Type="http://schemas.openxmlformats.org/officeDocument/2006/relationships/drawing" Target="../drawings/drawing4.xml"/><Relationship Id="rId1" Type="http://schemas.openxmlformats.org/officeDocument/2006/relationships/hyperlink" Target="https://www.google.com/calendar/event?eid=dXRxaGI0Y25uZHNqZ25jYTN0dWJlbXVhbzggOTkxZGNmNzkxN2Q0ZDU5MTNmZDU5MDYzZWMxOTI4ZThkNzA5NzhmYzdkMDI5YzUxZDczYWM1MmVlMGRhY2FhMkBncm91cC5jYWxlbmRhci5nb29nbGUuY29t" TargetMode="External"/><Relationship Id="rId2" Type="http://schemas.openxmlformats.org/officeDocument/2006/relationships/hyperlink" Target="https://www.google.com/calendar/event?eid=ZnVlbHRzcG9zZ3N2NmlncHQybnFvODdsaWMgOTkxZGNmNzkxN2Q0ZDU5MTNmZDU5MDYzZWMxOTI4ZThkNzA5NzhmYzdkMDI5YzUxZDczYWM1MmVlMGRhY2FhMkBncm91cC5jYWxlbmRhci5nb29nbGUuY29t" TargetMode="External"/><Relationship Id="rId3" Type="http://schemas.openxmlformats.org/officeDocument/2006/relationships/hyperlink" Target="https://www.google.com/calendar/event?eid=MWlyY3ZpdTFxYmhqNDZsYTVhNWNya2VrbjAgOTkxZGNmNzkxN2Q0ZDU5MTNmZDU5MDYzZWMxOTI4ZThkNzA5NzhmYzdkMDI5YzUxZDczYWM1MmVlMGRhY2FhMkBncm91cC5jYWxlbmRhci5nb29nbGUuY29t" TargetMode="External"/><Relationship Id="rId4" Type="http://schemas.openxmlformats.org/officeDocument/2006/relationships/hyperlink" Target="https://www.google.com/calendar/event?eid=dWozcWRtYm0zanFpaHZmczcza3JidmM3aG8gOTkxZGNmNzkxN2Q0ZDU5MTNmZDU5MDYzZWMxOTI4ZThkNzA5NzhmYzdkMDI5YzUxZDczYWM1MmVlMGRhY2FhMkBncm91cC5jYWxlbmRhci5nb29nbGUuY29t" TargetMode="External"/><Relationship Id="rId9" Type="http://schemas.openxmlformats.org/officeDocument/2006/relationships/hyperlink" Target="https://www.google.com/calendar/event?eid=aDRiZ2Y5bzZwbTV0bWszdG5kaGJuMnVsN2sgOTkxZGNmNzkxN2Q0ZDU5MTNmZDU5MDYzZWMxOTI4ZThkNzA5NzhmYzdkMDI5YzUxZDczYWM1MmVlMGRhY2FhMkBncm91cC5jYWxlbmRhci5nb29nbGUuY29t" TargetMode="External"/><Relationship Id="rId5" Type="http://schemas.openxmlformats.org/officeDocument/2006/relationships/hyperlink" Target="https://www.google.com/calendar/event?eid=cHQ5ajBjNHAxZnZvNGhvYWhkZDAwcTZ0NGcgOTkxZGNmNzkxN2Q0ZDU5MTNmZDU5MDYzZWMxOTI4ZThkNzA5NzhmYzdkMDI5YzUxZDczYWM1MmVlMGRhY2FhMkBncm91cC5jYWxlbmRhci5nb29nbGUuY29t" TargetMode="External"/><Relationship Id="rId6" Type="http://schemas.openxmlformats.org/officeDocument/2006/relationships/hyperlink" Target="https://www.google.com/calendar/event?eid=dTc2YTlpdGpxZXI5cjM1YjBmaWFtNGV1ZTQgOTkxZGNmNzkxN2Q0ZDU5MTNmZDU5MDYzZWMxOTI4ZThkNzA5NzhmYzdkMDI5YzUxZDczYWM1MmVlMGRhY2FhMkBncm91cC5jYWxlbmRhci5nb29nbGUuY29t" TargetMode="External"/><Relationship Id="rId7" Type="http://schemas.openxmlformats.org/officeDocument/2006/relationships/hyperlink" Target="https://www.google.com/calendar/event?eid=azg1YnB1Y3U3N3N0NW4xYTdvbjRwZ2RtdmcgOTkxZGNmNzkxN2Q0ZDU5MTNmZDU5MDYzZWMxOTI4ZThkNzA5NzhmYzdkMDI5YzUxZDczYWM1MmVlMGRhY2FhMkBncm91cC5jYWxlbmRhci5nb29nbGUuY29t" TargetMode="External"/><Relationship Id="rId8" Type="http://schemas.openxmlformats.org/officeDocument/2006/relationships/hyperlink" Target="https://www.google.com/calendar/event?eid=dHBlMDJubG1qbXNvNW45MDhhcHJsMWd2dG8gOTkxZGNmNzkxN2Q0ZDU5MTNmZDU5MDYzZWMxOTI4ZThkNzA5NzhmYzdkMDI5YzUxZDczYWM1MmVlMGRhY2FhMkBncm91cC5jYWxlbmRhci5nb29nbGUuY29t" TargetMode="External"/></Relationships>
</file>

<file path=xl/worksheets/_rels/sheet5.xml.rels><?xml version="1.0" encoding="UTF-8" standalone="yes"?><Relationships xmlns="http://schemas.openxmlformats.org/package/2006/relationships"><Relationship Id="rId20" Type="http://schemas.openxmlformats.org/officeDocument/2006/relationships/hyperlink" Target="https://news.google.com/rss/articles/CBMiRmh0dHBzOi8vaGFja2FkYXkuY29tLzIwMTkvMTIvMjIvYnVpbGQtYS1kc2xyLXBob3RvLWJvb3RoLXRoZS1lYXN5LXdheS_SAQA?oc=5" TargetMode="External"/><Relationship Id="rId21" Type="http://schemas.openxmlformats.org/officeDocument/2006/relationships/drawing" Target="../drawings/drawing5.xml"/><Relationship Id="rId11" Type="http://schemas.openxmlformats.org/officeDocument/2006/relationships/hyperlink" Target="https://news.google.com/rss/articles/CBMihQFodHRwczovL3d3dy53aWN6LmNvbS9zdG9yeS81MDU1NTgxNy9ha2EtcGhvdG8tYm9vdGgtbGxjLWV4cGFuZHMtZXZlbnQtZW50ZXJ0YWlubWVudC13aXRoLXBob3RvLWJvb3RoLWFuZC1kai1zZXJ2aWNlcy1pbi1zb3V0aC1mbG9yaWRh0gEA?oc=5" TargetMode="External"/><Relationship Id="rId10" Type="http://schemas.openxmlformats.org/officeDocument/2006/relationships/hyperlink" Target="https://news.google.com/rss/articles/CBMi-AFBVV95cUxPMjA1b2tTNVJQN1VaN2dDTUlOTzJ1ZWIxWUplbTkxTkFZWFIyc3JmWC1wMTZHUmM0QzlMS0NSMGt5M0RVZGRKT3c3alJwcEdRVWRfUW9oR2QtMUFyR0pXRlJXT2lOTlpGZ3A0SEh1dVBycW5yTmFfWVZqX3puTEl0Ym9MSXhsWnBVa0ZrZE5UZEdoYWlwNF9fcjN6N1FQTEN3U0xucGpUNWlMTTZvbVI0UWI3RTNKN2p1OFBHVWllaFkyYlFuUnZ2NElhLS1oVnQyNm00UGFJRk94X0hPQlNVeWs1WnpFRWkxNVFHTHJkaU1FdEtXV1h4UQ?oc=5" TargetMode="External"/><Relationship Id="rId13" Type="http://schemas.openxmlformats.org/officeDocument/2006/relationships/hyperlink" Target="https://news.google.com/rss/articles/CBMiigFodHRwczovL3d3dy5nbG9iZW5ld3N3aXJlLmNvbS9uZXdzLXJlbGVhc2UvMjAyNC8wMy8wNC8yODQwMDQ1LzAvZW4vQm9vdGgtRW1waXJlLVJlZGVmaW5lcy1FeHBlcmllbnRpYWwtTWFya2V0aW5nLUFjcm9zcy1Ob3J0aC1BbWVyaWNhLmh0bWzSAQA?oc=5" TargetMode="External"/><Relationship Id="rId12" Type="http://schemas.openxmlformats.org/officeDocument/2006/relationships/hyperlink" Target="https://news.google.com/rss/articles/CBMidWh0dHBzOi8vd3d3LmRheXRvbmRhaWx5bmV3cy5jb20vbmV3cy9sb2NhbC1jb3VwbGUtcGhvdG8tYm9vdGgtY29tcGFueS1jb250aW51ZXMtc3Ryb25nLWdyb3d0aC9JTzdYUDNuN0pJRXJKQVhpU2tTVmJOL9IBAA?oc=5" TargetMode="External"/><Relationship Id="rId15" Type="http://schemas.openxmlformats.org/officeDocument/2006/relationships/hyperlink" Target="https://news.google.com/rss/articles/CBMiSmh0dHBzOi8vd3d3LmhlcndvcmxkLmNvbS9saWZlL2Jlc3Qtc2VsZi1waG90by1ib290aHMtYW5kLXN0dWRpb3Mtc2luZ2Fwb3Jl0gEA?oc=5" TargetMode="External"/><Relationship Id="rId14" Type="http://schemas.openxmlformats.org/officeDocument/2006/relationships/hyperlink" Target="https://news.google.com/rss/articles/CBMiKWh0dHBzOi8venVsYS5zZy90YXlsb3Itc3dpZnQtcGhvdG8tYm9vdGgv0gEtaHR0cHM6Ly96dWxhLnNnL3RheWxvci1zd2lmdC1waG90by1ib290aC9hbXAv?oc=5" TargetMode="External"/><Relationship Id="rId17" Type="http://schemas.openxmlformats.org/officeDocument/2006/relationships/hyperlink" Target="https://news.google.com/rss/articles/CBMihAFodHRwczovL3d3dy5iaXpiYXNoLmNvbS9wcm9kdWN0aW9uLXN0cmF0ZWd5L2V4cGVyaWVudGlhbC1tYXJrZXRpbmctYWN0aXZhdGlvbnMtc3BvbnNvcnNoaXBzL21lZGlhLWdhbGxlcnkvMTMzNTg3MDMvcGhvdG8tYWN0aXZhdGlvbnPSAQA?oc=5" TargetMode="External"/><Relationship Id="rId16" Type="http://schemas.openxmlformats.org/officeDocument/2006/relationships/hyperlink" Target="https://news.google.com/rss/articles/CBMiU2h0dHBzOi8vd3d3Lmluc2lkZWhpZ2hlcmVkLmNvbS9uZXdzLzIwMjMvMDIvMTAvaGVscGluZy1zdHVkZW50cy1qb2ItaHVudC1oZWFkLXNob3Rz0gEA?oc=5" TargetMode="External"/><Relationship Id="rId19" Type="http://schemas.openxmlformats.org/officeDocument/2006/relationships/hyperlink" Target="https://news.google.com/rss/articles/CBMiSmh0dHBzOi8vd3d3LmluYy5jb20vZ3VhZGFsdXBlLWdvbnphbGV6L2Jlc3QtaW5kdXN0cmllcy0yMDE5LXBpeGlsYXRlZC5odG1s0gEA?oc=5" TargetMode="External"/><Relationship Id="rId18" Type="http://schemas.openxmlformats.org/officeDocument/2006/relationships/hyperlink" Target="https://news.google.com/rss/articles/CBMiY2h0dHBzOi8vd3d3LmludGVyZ2FtZW9ubGluZS5jb20vY29pbi1vcC9uZXdzL2FwcGxlLWluZHVzdHJpZXMtdG8tcmV2ZWFsLXBob3RvbWEtcGhvdG8tYm9vdGgtYXQtZGVhbNIBAA?oc=5" TargetMode="External"/><Relationship Id="rId1" Type="http://schemas.openxmlformats.org/officeDocument/2006/relationships/hyperlink" Target="https://news.google.com/rss/search?q=photoboothrental" TargetMode="External"/><Relationship Id="rId2" Type="http://schemas.openxmlformats.org/officeDocument/2006/relationships/hyperlink" Target="https://news.google.com/rss/articles/CBMilwFBVV95cUxOeWNCUnRCZ3JNNVlnTkdmZEhOcFNfQXpIQXZ6SmV2NUVvSTFnSHNHa1R2cE93dWw3MjVhS2FqamsxMFV6amk4T1JCeWRzeG44bEhXMkFDSDVFNEVIaml2WmtpMnp3b08zRkFmMTRRRFVUZUJiOS1jektJNzFBMm44dlBkVGt6RXRFNGpYemJNbkNFdFp1RjlZ?oc=5" TargetMode="External"/><Relationship Id="rId3" Type="http://schemas.openxmlformats.org/officeDocument/2006/relationships/hyperlink" Target="https://news.google.com/rss/articles/CBMiogFBVV95cUxNcUdpdm1YNTdUMnhydXlNZGl2dGVBdXZhNE9iMm4xWGgzMDVMS1dYMzhsd1VSb3ZkdEhoYUhpcDlPRWJGWWdzYk9kLUtoUVNmRXdOVkg0MnVnVk9JU0tENTgwRU1jQ2FuTEprSzd1X3g0NjYxaTVoUy1ISk1hZjdMTjc0ZnYybk1uY1pMbE1EdTFMOURWbzY3NGF0eU1KUFJjbWc?oc=5" TargetMode="External"/><Relationship Id="rId4" Type="http://schemas.openxmlformats.org/officeDocument/2006/relationships/hyperlink" Target="https://news.google.com/rss/articles/CBMi1gFBVV95cUxQYUNYTnVCdnFsckxaQWZKR3F0dG5Ycm8wa2xBWDA2V01IOXNCYUpJRC01a3VPX2pwY2hBTE0zQnRURUFKWExDNjFxZ2RPdTZINUdwM2VrT1BSUXJpZzN3M2JTd3gwMGplRHJwRjlmajg4SzVrVWx1SkpzVXYzTHBpX2hsUXNEYmU4aXRPalZ1YW8tMkxvbWFkVjlSTklNeXJhakFVeEtQTk1rTGM0MFpaZ1hjU2NwWjlydEpKVXYxbENzS3JPampnOEdsVm10aTZuM2VCZlNn?oc=5" TargetMode="External"/><Relationship Id="rId9" Type="http://schemas.openxmlformats.org/officeDocument/2006/relationships/hyperlink" Target="https://news.google.com/rss/articles/CBMiuAFBVV95cUxOaEY4bUotT1lRNDgyazlWejNzVS1kVUtYSk9pUkh5clNMQkQyanlzZGJodHRGMXVpQWVzOGhiVS0yTHZ4UGJFdDFFVUFRMTR3VzZSdVk5WG5LOW1CZTRKcUp1anJFMWJZM25NYU9tOFRYVjZSbklFMnpCRnJ0M1ZnbHhVWHA1MHctUGltTUdKWXlHNW9fczB3WDZIR01Fd1VrTml4MmJYcElHNzJvQ1BfTlZlSlRNMzVV?oc=5" TargetMode="External"/><Relationship Id="rId5" Type="http://schemas.openxmlformats.org/officeDocument/2006/relationships/hyperlink" Target="https://news.google.com/rss/articles/CBMitAFBVV95cUxOdzFJZ25iSF9Dby1NMlZVSkN2QURVS05iVUNsSDRkOHpJcW1WUS0ycF91UEtPYzhzdDBFcjVqeERBSnkwaTlENGY0aWw5dXNURWFCbi1VRU9Ca0RSdHRFVmg2OE44S0hYYzN0RzNkWmRpd2R0SFFfTGpicXRscVI1N0paSFJKaXNwSHJuRHdNZTVaeV9GMW9tQ3I1M1k1Qlh2bjU5V2ozMHNaVTZmVU96N1JmQVo?oc=5" TargetMode="External"/><Relationship Id="rId6" Type="http://schemas.openxmlformats.org/officeDocument/2006/relationships/hyperlink" Target="https://news.google.com/rss/articles/CBMikAFBVV95cUxNVm9HVV9DcmFCSTNJWUo0MmhqMlJXcW5ueEZjX2MwV3Y4dFFqU2pzSWU2Mk85d19PQWNtaDFuM3JRYTVWVGNPZ3VHemVEV2pEczNrLW5OenhpWF9sNEFIUnZPQzNCcDZIaEFwUnJMMGstYXhfTjRJYWpvaXV5X29pell3cDNaakZKcERMUV9ISHc?oc=5" TargetMode="External"/><Relationship Id="rId7" Type="http://schemas.openxmlformats.org/officeDocument/2006/relationships/hyperlink" Target="https://news.google.com/rss/articles/CBMi1AFBVV95cUxPcEZZQ0xqVUJPLS02OTlMaFZ0a2YxSGFhb1daZm05N0RnM2gxbGZCZDBLUzlnQndnS3VTRWpIR20xU19CcUxraFNrM2tuTF9pRG1TTG04eVYtMDhaTTZKTXVOa2dlbzladFlYQmUta19la1B1RkhOdm9UeE5VMy1EZ0tHeHlPYjZUaTZ6UEVrZmVVazExcVY4UERkYVVUbEluejl3dnk1anRvZlNtU2U3a0hSTEswbWt0Q1BSeVZKSHI3bkFER1JuLUsyeF9uUUtmNGRYdg?oc=5" TargetMode="External"/><Relationship Id="rId8" Type="http://schemas.openxmlformats.org/officeDocument/2006/relationships/hyperlink" Target="https://news.google.com/rss/articles/CBMizgFBVV95cUxNZk9zYlhhd2xDYkl1SHRobkNKUlU1bFVHZUZERWs1WE8wUlAyM0lMR2tDU3VHeWIwcjZCMjhBWFdRYzVUek5CeWJHSW9NNUNPUzF2SFRiS3U5N0pkaDlBLWd0OHBYdFpmczNXUkNMS0hJcWNlQmpsN0lsMnF6VTZ3SGdsMXFpckpTWG1LMFpfbFZXY19VNXFCdFFURUZHVklyRXJtLXBnN2U4Z3ZhTTN4akR6SW9kVDdzcmo5eTJFOHZEZEwtRFUxendHb2VJUQ?oc=5"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8.88"/>
  </cols>
  <sheetData>
    <row r="1" ht="405.0" customHeight="1">
      <c r="A1" s="1" t="str">
        <f>HYPERLINK("https://sites.google.com/view/photoboothrentalnearsandimas/home", IMAGE("https://lh3.googleusercontent.com/d/1tpnxuW89TUi11jKtDR9JDr08CDxHmMk0"))</f>
        <v/>
      </c>
    </row>
    <row r="2" ht="112.5" customHeight="1">
      <c r="A2" s="2" t="s">
        <v>0</v>
      </c>
      <c r="B2" s="2" t="s">
        <v>1</v>
      </c>
      <c r="C2" s="1" t="str">
        <f>HYPERLINK("https://sites.google.com/view/photoboothrentalnearsandimas/home", IMAGE("https://api.qrserver.com/v1/create-qr-code/?size=150x150&amp;data=https://sites.google.com/view/photoboothrentalnearsandimas/home",1))</f>
        <v/>
      </c>
      <c r="D2" s="3" t="s">
        <v>2</v>
      </c>
      <c r="E2" s="1" t="str">
        <f>HYPERLINK("https://sites.google.com/view/photoboothrentalnearsandimas/home","Photo Booth Rental in San Dimas")</f>
        <v>Photo Booth Rental in San Dimas</v>
      </c>
    </row>
    <row r="3" ht="112.5" customHeight="1">
      <c r="A3" s="2" t="s">
        <v>3</v>
      </c>
      <c r="B3" s="2" t="s">
        <v>1</v>
      </c>
      <c r="C3" s="1" t="str">
        <f>HYPERLINK("https://drive.google.com/drive/folders/1gBSa9qNUCDt-Mc_mJJfrebklNM-afURK?usp=sharing", IMAGE("https://api.qrserver.com/v1/create-qr-code/?size=150x150&amp;data=https://drive.google.com/drive/folders/1gBSa9qNUCDt-Mc_mJJfrebklNM-afURK?usp=sharing",1))</f>
        <v/>
      </c>
      <c r="D3" s="3" t="s">
        <v>4</v>
      </c>
      <c r="E3" s="1" t="str">
        <f>HYPERLINK("https://drive.google.com/drive/folders/1gBSa9qNUCDt-Mc_mJJfrebklNM-afURK?usp=sharing","Photo Booth Rental in San Dimas")</f>
        <v>Photo Booth Rental in San Dimas</v>
      </c>
    </row>
    <row r="4" ht="112.5" customHeight="1">
      <c r="A4" s="2" t="s">
        <v>5</v>
      </c>
      <c r="B4" s="2" t="s">
        <v>1</v>
      </c>
      <c r="C4" s="1" t="str">
        <f>HYPERLINK("https://news.google.com/rss/search?q=photoboothrental", IMAGE("https://api.qrserver.com/v1/create-qr-code/?size=150x150&amp;data=https://news.google.com/rss/search?q=photoboothrental",1))</f>
        <v/>
      </c>
      <c r="D4" s="3" t="s">
        <v>6</v>
      </c>
      <c r="E4" s="1" t="str">
        <f>HYPERLINK("https://news.google.com/rss/search?q=photoboothrental","Photo Booth Rental in San Dimas")</f>
        <v>Photo Booth Rental in San Dimas</v>
      </c>
    </row>
    <row r="5" ht="112.5" customHeight="1">
      <c r="A5" s="2" t="s">
        <v>7</v>
      </c>
      <c r="B5" s="2" t="s">
        <v>8</v>
      </c>
      <c r="C5" s="1" t="str">
        <f>HYPERLINK("https://drive.google.com/drive/folders/1qEwqCzSpWjIuppLnlhlBVFM1qUAJPS55?usp=sharing", IMAGE("https://api.qrserver.com/v1/create-qr-code/?size=150x150&amp;data=https://drive.google.com/drive/folders/1qEwqCzSpWjIuppLnlhlBVFM1qUAJPS55?usp=sharing",1))</f>
        <v/>
      </c>
      <c r="D5" s="3" t="s">
        <v>9</v>
      </c>
      <c r="E5" s="1" t="str">
        <f>HYPERLINK("https://drive.google.com/drive/folders/1qEwqCzSpWjIuppLnlhlBVFM1qUAJPS55?usp=sharing","Photo Booth Rental in San Dimas Articles")</f>
        <v>Photo Booth Rental in San Dimas Articles</v>
      </c>
    </row>
    <row r="6" ht="112.5" customHeight="1">
      <c r="A6" s="2" t="s">
        <v>10</v>
      </c>
      <c r="B6" s="2" t="s">
        <v>11</v>
      </c>
      <c r="C6" s="1" t="str">
        <f>HYPERLINK("https://drive.google.com/drive/folders/1DszwbC-aDFv903hq4ggdR-26xh6Miy0g?usp=sharing", IMAGE("https://api.qrserver.com/v1/create-qr-code/?size=150x150&amp;data=https://drive.google.com/drive/folders/1DszwbC-aDFv903hq4ggdR-26xh6Miy0g?usp=sharing",1))</f>
        <v/>
      </c>
      <c r="D6" s="3" t="s">
        <v>12</v>
      </c>
      <c r="E6" s="1" t="str">
        <f>HYPERLINK("https://drive.google.com/drive/folders/1DszwbC-aDFv903hq4ggdR-26xh6Miy0g?usp=sharing","Photo Booth Rental in San Dimas Photos")</f>
        <v>Photo Booth Rental in San Dimas Photos</v>
      </c>
    </row>
    <row r="7" ht="112.5" customHeight="1">
      <c r="A7" s="2" t="s">
        <v>13</v>
      </c>
      <c r="B7" s="2" t="s">
        <v>14</v>
      </c>
      <c r="C7" s="1" t="str">
        <f>HYPERLINK("https://drive.google.com/drive/folders/1rw91v6zVGOvh6-P1mDnOBKoN-Z2gPwhX?usp=sharing", IMAGE("https://api.qrserver.com/v1/create-qr-code/?size=150x150&amp;data=https://drive.google.com/drive/folders/1rw91v6zVGOvh6-P1mDnOBKoN-Z2gPwhX?usp=sharing",1))</f>
        <v/>
      </c>
      <c r="D7" s="3" t="s">
        <v>15</v>
      </c>
      <c r="E7" s="1" t="str">
        <f>HYPERLINK("https://drive.google.com/drive/folders/1rw91v6zVGOvh6-P1mDnOBKoN-Z2gPwhX?usp=sharing","Photo Booth Rental in San Dimas PDFs")</f>
        <v>Photo Booth Rental in San Dimas PDFs</v>
      </c>
    </row>
    <row r="8" ht="112.5" customHeight="1">
      <c r="A8" s="2" t="s">
        <v>16</v>
      </c>
      <c r="B8" s="2" t="s">
        <v>17</v>
      </c>
      <c r="C8" s="1" t="str">
        <f>HYPERLINK("https://drive.google.com/drive/folders/1nYrEMeK_so9F7H6mxEvnZ-AtJBwDl2zd?usp=sharing", IMAGE("https://api.qrserver.com/v1/create-qr-code/?size=150x150&amp;data=https://drive.google.com/drive/folders/1nYrEMeK_so9F7H6mxEvnZ-AtJBwDl2zd?usp=sharing",1))</f>
        <v/>
      </c>
      <c r="D8" s="3" t="s">
        <v>18</v>
      </c>
      <c r="E8" s="1" t="str">
        <f>HYPERLINK("https://drive.google.com/drive/folders/1nYrEMeK_so9F7H6mxEvnZ-AtJBwDl2zd?usp=sharing","Photo Booth Rental in San Dimas Slides")</f>
        <v>Photo Booth Rental in San Dimas Slides</v>
      </c>
    </row>
    <row r="9" ht="112.5" customHeight="1">
      <c r="A9" s="2" t="s">
        <v>19</v>
      </c>
      <c r="B9" s="2" t="s">
        <v>1</v>
      </c>
      <c r="C9" s="1" t="str">
        <f>HYPERLINK("https://drive.google.com/file/d/1IHIC2G-_jX_FVLpEiwEqXTaan-3Xt5mk/view?usp=sharing", IMAGE("https://api.qrserver.com/v1/create-qr-code/?size=150x150&amp;data=https://drive.google.com/file/d/1IHIC2G-_jX_FVLpEiwEqXTaan-3Xt5mk/view?usp=sharing",1))</f>
        <v/>
      </c>
      <c r="D9" s="3" t="s">
        <v>20</v>
      </c>
      <c r="E9" s="1" t="str">
        <f>HYPERLINK("https://drive.google.com/file/d/1IHIC2G-_jX_FVLpEiwEqXTaan-3Xt5mk/view?usp=sharing","Photo Booth Rental in San Dimas")</f>
        <v>Photo Booth Rental in San Dimas</v>
      </c>
    </row>
    <row r="10" ht="112.5" customHeight="1">
      <c r="A10" s="2" t="s">
        <v>19</v>
      </c>
      <c r="B10" s="2" t="s">
        <v>1</v>
      </c>
      <c r="C10" s="1" t="str">
        <f>HYPERLINK("https://drive.google.com/file/d/1ujzgOjDCSL_ghPLRShMSCsSsKOIeGj2k/view?usp=sharing", IMAGE("https://api.qrserver.com/v1/create-qr-code/?size=150x150&amp;data=https://drive.google.com/file/d/1ujzgOjDCSL_ghPLRShMSCsSsKOIeGj2k/view?usp=sharing",1))</f>
        <v/>
      </c>
      <c r="D10" s="3" t="s">
        <v>21</v>
      </c>
      <c r="E10" s="1" t="str">
        <f>HYPERLINK("https://drive.google.com/file/d/1ujzgOjDCSL_ghPLRShMSCsSsKOIeGj2k/view?usp=sharing","Photo Booth Rental in San Dimas")</f>
        <v>Photo Booth Rental in San Dimas</v>
      </c>
    </row>
    <row r="11" ht="112.5" customHeight="1">
      <c r="A11" s="2" t="s">
        <v>19</v>
      </c>
      <c r="B11" s="2" t="s">
        <v>1</v>
      </c>
      <c r="C11" s="1" t="str">
        <f>HYPERLINK("https://drive.google.com/file/d/12V8lAgLh7ReNPkLxg7QVeMibvPoKQwpM/view?usp=sharing", IMAGE("https://api.qrserver.com/v1/create-qr-code/?size=150x150&amp;data=https://drive.google.com/file/d/12V8lAgLh7ReNPkLxg7QVeMibvPoKQwpM/view?usp=sharing",1))</f>
        <v/>
      </c>
      <c r="D11" s="3" t="s">
        <v>22</v>
      </c>
      <c r="E11" s="1" t="str">
        <f>HYPERLINK("https://drive.google.com/file/d/12V8lAgLh7ReNPkLxg7QVeMibvPoKQwpM/view?usp=sharing","Photo Booth Rental in San Dimas")</f>
        <v>Photo Booth Rental in San Dimas</v>
      </c>
    </row>
    <row r="12" ht="112.5" customHeight="1">
      <c r="A12" s="2" t="s">
        <v>19</v>
      </c>
      <c r="B12" s="2" t="s">
        <v>1</v>
      </c>
      <c r="C12" s="1" t="str">
        <f>HYPERLINK("https://drive.google.com/file/d/12__kyIp2hCmet3OViI7ILM1wlJdgAThA/view?usp=sharing", IMAGE("https://api.qrserver.com/v1/create-qr-code/?size=150x150&amp;data=https://drive.google.com/file/d/12__kyIp2hCmet3OViI7ILM1wlJdgAThA/view?usp=sharing",1))</f>
        <v/>
      </c>
      <c r="D12" s="3" t="s">
        <v>23</v>
      </c>
      <c r="E12" s="1" t="str">
        <f>HYPERLINK("https://drive.google.com/file/d/12__kyIp2hCmet3OViI7ILM1wlJdgAThA/view?usp=sharing","Photo Booth Rental in San Dimas")</f>
        <v>Photo Booth Rental in San Dimas</v>
      </c>
    </row>
    <row r="13" ht="112.5" customHeight="1">
      <c r="A13" s="2" t="s">
        <v>24</v>
      </c>
      <c r="B13" s="2" t="s">
        <v>1</v>
      </c>
      <c r="C13" s="1" t="str">
        <f>HYPERLINK("https://docs.google.com/spreadsheets/d/172b-pafMiH17ZIZnzIJi_CUmm1PSoAcz1zjaHnlYzwo/edit?usp=sharing", IMAGE("https://api.qrserver.com/v1/create-qr-code/?size=150x150&amp;data=https://docs.google.com/spreadsheets/d/172b-pafMiH17ZIZnzIJi_CUmm1PSoAcz1zjaHnlYzwo/edit?usp=sharing",1))</f>
        <v/>
      </c>
      <c r="D13" s="3" t="s">
        <v>25</v>
      </c>
      <c r="E13" s="1" t="str">
        <f t="shared" ref="E13:E17" si="1">HYPERLINK("https://docs.google.com/spreadsheets/d/172b-pafMiH17ZIZnzIJi_CUmm1PSoAcz1zjaHnlYzwo/edit?usp=sharing","Photo Booth Rental in San Dimas")</f>
        <v>Photo Booth Rental in San Dimas</v>
      </c>
    </row>
    <row r="14" ht="112.5" customHeight="1">
      <c r="A14" s="2" t="s">
        <v>26</v>
      </c>
      <c r="B14" s="2" t="s">
        <v>27</v>
      </c>
      <c r="C14" s="1" t="str">
        <f>HYPERLINK("https://docs.google.com/spreadsheet/pub?key=172b-pafMiH17ZIZnzIJi_CUmm1PSoAcz1zjaHnlYzwo", IMAGE("https://api.qrserver.com/v1/create-qr-code/?size=150x150&amp;data=https://docs.google.com/spreadsheet/pub?key=172b-pafMiH17ZIZnzIJi_CUmm1PSoAcz1zjaHnlYzwo",1))</f>
        <v/>
      </c>
      <c r="D14" s="3" t="s">
        <v>28</v>
      </c>
      <c r="E14" s="1" t="str">
        <f t="shared" si="1"/>
        <v>Photo Booth Rental in San Dimas</v>
      </c>
    </row>
    <row r="15" ht="112.5" customHeight="1">
      <c r="A15" s="2" t="s">
        <v>29</v>
      </c>
      <c r="B15" s="2" t="s">
        <v>30</v>
      </c>
      <c r="C15" s="1" t="str">
        <f>HYPERLINK("https://docs.google.com/spreadsheets/d/172b-pafMiH17ZIZnzIJi_CUmm1PSoAcz1zjaHnlYzwo/pubhtml", IMAGE("https://api.qrserver.com/v1/create-qr-code/?size=150x150&amp;data=https://docs.google.com/spreadsheets/d/172b-pafMiH17ZIZnzIJi_CUmm1PSoAcz1zjaHnlYzwo/pubhtml",1))</f>
        <v/>
      </c>
      <c r="D15" s="3" t="s">
        <v>31</v>
      </c>
      <c r="E15" s="1" t="str">
        <f t="shared" si="1"/>
        <v>Photo Booth Rental in San Dimas</v>
      </c>
    </row>
    <row r="16" ht="112.5" customHeight="1">
      <c r="A16" s="2" t="s">
        <v>32</v>
      </c>
      <c r="B16" s="2" t="s">
        <v>33</v>
      </c>
      <c r="C16" s="1" t="str">
        <f>HYPERLINK("https://docs.google.com/spreadsheets/d/172b-pafMiH17ZIZnzIJi_CUmm1PSoAcz1zjaHnlYzwo/pub", IMAGE("https://api.qrserver.com/v1/create-qr-code/?size=150x150&amp;data=https://docs.google.com/spreadsheets/d/172b-pafMiH17ZIZnzIJi_CUmm1PSoAcz1zjaHnlYzwo/pub",1))</f>
        <v/>
      </c>
      <c r="D16" s="3" t="s">
        <v>34</v>
      </c>
      <c r="E16" s="1" t="str">
        <f t="shared" si="1"/>
        <v>Photo Booth Rental in San Dimas</v>
      </c>
    </row>
    <row r="17" ht="112.5" customHeight="1">
      <c r="A17" s="2" t="s">
        <v>35</v>
      </c>
      <c r="B17" s="2" t="s">
        <v>36</v>
      </c>
      <c r="C17" s="1" t="str">
        <f>HYPERLINK("https://docs.google.com/spreadsheets/d/172b-pafMiH17ZIZnzIJi_CUmm1PSoAcz1zjaHnlYzwo/view", IMAGE("https://api.qrserver.com/v1/create-qr-code/?size=150x150&amp;data=https://docs.google.com/spreadsheets/d/172b-pafMiH17ZIZnzIJi_CUmm1PSoAcz1zjaHnlYzwo/view",1))</f>
        <v/>
      </c>
      <c r="D17" s="3" t="s">
        <v>37</v>
      </c>
      <c r="E17" s="1" t="str">
        <f t="shared" si="1"/>
        <v>Photo Booth Rental in San Dimas</v>
      </c>
    </row>
    <row r="18" ht="112.5" customHeight="1">
      <c r="A18" s="2" t="s">
        <v>38</v>
      </c>
      <c r="B18" s="2" t="s">
        <v>1</v>
      </c>
      <c r="C18" s="1" t="str">
        <f>HYPERLINK("https://docs.google.com/forms/d/14B6Bmi10eGU_mpwXDKjCszuxy7sBwd8rju26lrxRbj4/edit?usp=sharing", IMAGE("https://api.qrserver.com/v1/create-qr-code/?size=150x150&amp;data=https://docs.google.com/forms/d/14B6Bmi10eGU_mpwXDKjCszuxy7sBwd8rju26lrxRbj4/edit?usp=sharing",1))</f>
        <v/>
      </c>
      <c r="D18" s="3" t="s">
        <v>39</v>
      </c>
      <c r="E18" s="1" t="str">
        <f>HYPERLINK("https://docs.google.com/forms/d/14B6Bmi10eGU_mpwXDKjCszuxy7sBwd8rju26lrxRbj4/edit?usp=sharing","Photo Booth Rental in San Dimas")</f>
        <v>Photo Booth Rental in San Dimas</v>
      </c>
    </row>
    <row r="19" ht="112.5" customHeight="1">
      <c r="A19" s="2" t="s">
        <v>40</v>
      </c>
      <c r="B19" s="2" t="s">
        <v>1</v>
      </c>
      <c r="C19" s="1" t="str">
        <f>HYPERLINK("https://docs.google.com/drawings/d/1f85gKGFbdSEtY_8OYsG0RXC66x4fynDAncrxT8LQ4Ck/edit?usp=sharing", IMAGE("https://api.qrserver.com/v1/create-qr-code/?size=150x150&amp;data=https://docs.google.com/drawings/d/1f85gKGFbdSEtY_8OYsG0RXC66x4fynDAncrxT8LQ4Ck/edit?usp=sharing",1))</f>
        <v/>
      </c>
      <c r="D19" s="3" t="s">
        <v>41</v>
      </c>
      <c r="E19" s="1" t="str">
        <f>HYPERLINK("https://docs.google.com/drawings/d/1f85gKGFbdSEtY_8OYsG0RXC66x4fynDAncrxT8LQ4Ck/edit?usp=sharing","Photo Booth Rental in San Dimas")</f>
        <v>Photo Booth Rental in San Dimas</v>
      </c>
    </row>
    <row r="20" ht="112.5" customHeight="1">
      <c r="A20" s="2" t="s">
        <v>42</v>
      </c>
      <c r="B20" s="2" t="s">
        <v>43</v>
      </c>
      <c r="C20" s="1" t="str">
        <f>HYPERLINK("https://drive.google.com/file/d/1tpnxuW89TUi11jKtDR9JDr08CDxHmMk0/view?usp=drivesdk", IMAGE("https://api.qrserver.com/v1/create-qr-code/?size=150x150&amp;data=https://drive.google.com/file/d/1tpnxuW89TUi11jKtDR9JDr08CDxHmMk0/view?usp=drivesdk",1))</f>
        <v/>
      </c>
      <c r="D20" s="3" t="s">
        <v>44</v>
      </c>
    </row>
    <row r="21" ht="112.5" customHeight="1">
      <c r="A21" s="2" t="s">
        <v>45</v>
      </c>
      <c r="B21" s="2" t="s">
        <v>46</v>
      </c>
      <c r="C21" s="1" t="str">
        <f>HYPERLINK("https://sites.google.com/view/photoboothrentalnearsandimas/home", IMAGE("https://api.qrserver.com/v1/create-qr-code/?size=150x150&amp;data=https://sites.google.com/view/photoboothrentalnearsandimas/home",1))</f>
        <v/>
      </c>
      <c r="D21" s="3" t="s">
        <v>2</v>
      </c>
    </row>
    <row r="22" ht="112.5" customHeight="1">
      <c r="A22" s="2" t="s">
        <v>47</v>
      </c>
      <c r="B22" s="2" t="s">
        <v>1</v>
      </c>
      <c r="C22" s="1" t="str">
        <f>HYPERLINK("https://docs.google.com/document/d/1aWM4WgVCzKoTVIrEMhcFg1V9Wg_jsQnqyJyZzPD_rXI/edit?usp=sharing", IMAGE("https://api.qrserver.com/v1/create-qr-code/?size=150x150&amp;data=https://docs.google.com/document/d/1aWM4WgVCzKoTVIrEMhcFg1V9Wg_jsQnqyJyZzPD_rXI/edit?usp=sharing",1))</f>
        <v/>
      </c>
      <c r="D22" s="3" t="s">
        <v>48</v>
      </c>
      <c r="E22" s="1" t="str">
        <f t="shared" ref="E22:E24" si="2">HYPERLINK("https://docs.google.com/document/d/1aWM4WgVCzKoTVIrEMhcFg1V9Wg_jsQnqyJyZzPD_rXI/edit?usp=sharing","Photo Booth Rental in San Dimas")</f>
        <v>Photo Booth Rental in San Dimas</v>
      </c>
    </row>
    <row r="23" ht="112.5" customHeight="1">
      <c r="A23" s="2" t="s">
        <v>49</v>
      </c>
      <c r="B23" s="2" t="s">
        <v>33</v>
      </c>
      <c r="C23" s="1" t="str">
        <f>HYPERLINK("https://docs.google.com/document/d/1aWM4WgVCzKoTVIrEMhcFg1V9Wg_jsQnqyJyZzPD_rXI/pub", IMAGE("https://api.qrserver.com/v1/create-qr-code/?size=150x150&amp;data=https://docs.google.com/document/d/1aWM4WgVCzKoTVIrEMhcFg1V9Wg_jsQnqyJyZzPD_rXI/pub",1))</f>
        <v/>
      </c>
      <c r="D23" s="3" t="s">
        <v>50</v>
      </c>
      <c r="E23" s="1" t="str">
        <f t="shared" si="2"/>
        <v>Photo Booth Rental in San Dimas</v>
      </c>
    </row>
    <row r="24" ht="112.5" customHeight="1">
      <c r="A24" s="2" t="s">
        <v>51</v>
      </c>
      <c r="B24" s="2" t="s">
        <v>36</v>
      </c>
      <c r="C24" s="1" t="str">
        <f>HYPERLINK("https://docs.google.com/document/d/1aWM4WgVCzKoTVIrEMhcFg1V9Wg_jsQnqyJyZzPD_rXI/view", IMAGE("https://api.qrserver.com/v1/create-qr-code/?size=150x150&amp;data=https://docs.google.com/document/d/1aWM4WgVCzKoTVIrEMhcFg1V9Wg_jsQnqyJyZzPD_rXI/view",1))</f>
        <v/>
      </c>
      <c r="D24" s="3" t="s">
        <v>52</v>
      </c>
      <c r="E24" s="1" t="str">
        <f t="shared" si="2"/>
        <v>Photo Booth Rental in San Dimas</v>
      </c>
    </row>
    <row r="25" ht="112.5" customHeight="1">
      <c r="A25" s="2" t="s">
        <v>53</v>
      </c>
      <c r="B25" s="2" t="s">
        <v>1</v>
      </c>
      <c r="C25" s="1" t="str">
        <f>HYPERLINK("https://docs.google.com/presentation/d/1fvTflhsWesISH4lfHw1wociakuzg2I-0Wqc9nYCTSpY/edit?usp=sharing", IMAGE("https://api.qrserver.com/v1/create-qr-code/?size=150x150&amp;data=https://docs.google.com/presentation/d/1fvTflhsWesISH4lfHw1wociakuzg2I-0Wqc9nYCTSpY/edit?usp=sharing",1))</f>
        <v/>
      </c>
      <c r="D25" s="3" t="s">
        <v>54</v>
      </c>
      <c r="E25" s="1" t="str">
        <f t="shared" ref="E25:E28" si="3">HYPERLINK("https://docs.google.com/presentation/d/1fvTflhsWesISH4lfHw1wociakuzg2I-0Wqc9nYCTSpY/edit?usp=sharing","Photo Booth Rental in San Dimas")</f>
        <v>Photo Booth Rental in San Dimas</v>
      </c>
    </row>
    <row r="26" ht="112.5" customHeight="1">
      <c r="A26" s="2" t="s">
        <v>55</v>
      </c>
      <c r="B26" s="2" t="s">
        <v>33</v>
      </c>
      <c r="C26" s="1" t="str">
        <f>HYPERLINK("https://docs.google.com/presentation/d/1fvTflhsWesISH4lfHw1wociakuzg2I-0Wqc9nYCTSpY/pub?start=true&amp;loop=true&amp;delayms=3000", IMAGE("https://api.qrserver.com/v1/create-qr-code/?size=150x150&amp;data=https://docs.google.com/presentation/d/1fvTflhsWesISH4lfHw1wociakuzg2I-0Wqc9nYCTSpY/pub?start=true&amp;loop=true&amp;delayms=3000",1))</f>
        <v/>
      </c>
      <c r="D26" s="3" t="s">
        <v>56</v>
      </c>
      <c r="E26" s="1" t="str">
        <f t="shared" si="3"/>
        <v>Photo Booth Rental in San Dimas</v>
      </c>
    </row>
    <row r="27" ht="112.5" customHeight="1">
      <c r="A27" s="2" t="s">
        <v>57</v>
      </c>
      <c r="B27" s="2" t="s">
        <v>36</v>
      </c>
      <c r="C27" s="1" t="str">
        <f>HYPERLINK("https://docs.google.com/presentation/d/1fvTflhsWesISH4lfHw1wociakuzg2I-0Wqc9nYCTSpY/view", IMAGE("https://api.qrserver.com/v1/create-qr-code/?size=150x150&amp;data=https://docs.google.com/presentation/d/1fvTflhsWesISH4lfHw1wociakuzg2I-0Wqc9nYCTSpY/view",1))</f>
        <v/>
      </c>
      <c r="D27" s="3" t="s">
        <v>58</v>
      </c>
      <c r="E27" s="1" t="str">
        <f t="shared" si="3"/>
        <v>Photo Booth Rental in San Dimas</v>
      </c>
    </row>
    <row r="28" ht="112.5" customHeight="1">
      <c r="A28" s="2" t="s">
        <v>59</v>
      </c>
      <c r="B28" s="2" t="s">
        <v>60</v>
      </c>
      <c r="C28" s="1" t="str">
        <f>HYPERLINK("https://docs.google.com/presentation/d/1fvTflhsWesISH4lfHw1wociakuzg2I-0Wqc9nYCTSpY/htmlpresent", IMAGE("https://api.qrserver.com/v1/create-qr-code/?size=150x150&amp;data=https://docs.google.com/presentation/d/1fvTflhsWesISH4lfHw1wociakuzg2I-0Wqc9nYCTSpY/htmlpresent",1))</f>
        <v/>
      </c>
      <c r="D28" s="3" t="s">
        <v>61</v>
      </c>
      <c r="E28" s="1" t="str">
        <f t="shared" si="3"/>
        <v>Photo Booth Rental in San Dimas</v>
      </c>
    </row>
    <row r="29" ht="112.5" customHeight="1">
      <c r="A29" s="2" t="s">
        <v>62</v>
      </c>
      <c r="B29" s="2" t="s">
        <v>63</v>
      </c>
      <c r="C29" s="1" t="str">
        <f>HYPERLINK("https://calendar.google.com/calendar/embed?src=991dcf7917d4d5913fd59063ec1928e8d70978fc7d029c51d73ac52ee0dacaa2@group.calendar.google.com", IMAGE("https://api.qrserver.com/v1/create-qr-code/?size=150x150&amp;data=https://calendar.google.com/calendar/embed?src=991dcf7917d4d5913fd59063ec1928e8d70978fc7d029c51d73ac52ee0dacaa2@group.calendar.google.com",1))</f>
        <v/>
      </c>
      <c r="D29" s="3" t="s">
        <v>64</v>
      </c>
      <c r="E29" s="1" t="str">
        <f>HYPERLINK("https://calendar.google.com/calendar/embed?src=991dcf7917d4d5913fd59063ec1928e8d70978fc7d029c51d73ac52ee0dacaa2@group.calendar.google.com","Photo Booth Rental in San Dimas")</f>
        <v>Photo Booth Rental in San Dimas</v>
      </c>
    </row>
    <row r="30" ht="112.5" customHeight="1">
      <c r="A30" s="2" t="s">
        <v>65</v>
      </c>
      <c r="B30" s="2" t="s">
        <v>66</v>
      </c>
      <c r="C30" s="1" t="str">
        <f>HYPERLINK("https://www.google.com/calendar/event?eid=dXRxaGI0Y25uZHNqZ25jYTN0dWJlbXVhbzggOTkxZGNmNzkxN2Q0ZDU5MTNmZDU5MDYzZWMxOTI4ZThkNzA5NzhmYzdkMDI5YzUxZDczYWM1MmVlMGRhY2FhMkBncm91cC5jYWxlbmRhci5nb29nbGUuY29t", IMAGE("https://api.qrserver.com/v1/create-qr-code/?size=150x150&amp;data=https://www.google.com/calendar/event?eid=dXRxaGI0Y25uZHNqZ25jYTN0dWJlbXVhbzggOTkxZGNmNzkxN2Q0ZDU5MTNmZDU5MDYzZWMxOTI4ZThkNzA5NzhmYzdkMDI5YzUxZDczYWM1MmVlMGRhY2FhMkBncm91cC5jYWxlbmRhci5nb29nbGU"&amp;"uY29t",1))</f>
        <v/>
      </c>
      <c r="D30" s="3" t="s">
        <v>67</v>
      </c>
      <c r="E30" s="1" t="str">
        <f>HYPERLINK("https://www.google.com/calendar/event?eid=dXRxaGI0Y25uZHNqZ25jYTN0dWJlbXVhbzggOTkxZGNmNzkxN2Q0ZDU5MTNmZDU5MDYzZWMxOTI4ZThkNzA5NzhmYzdkMDI5YzUxZDczYWM1MmVlMGRhY2FhMkBncm91cC5jYWxlbmRhci5nb29nbGUuY29t","Photo Booth Rental in San Dimas")</f>
        <v>Photo Booth Rental in San Dimas</v>
      </c>
    </row>
    <row r="31" ht="112.5" customHeight="1">
      <c r="A31" s="2" t="s">
        <v>65</v>
      </c>
      <c r="B31" s="2" t="s">
        <v>66</v>
      </c>
      <c r="C31" s="1" t="str">
        <f>HYPERLINK("https://www.google.com/calendar/event?eid=ZnVlbHRzcG9zZ3N2NmlncHQybnFvODdsaWMgOTkxZGNmNzkxN2Q0ZDU5MTNmZDU5MDYzZWMxOTI4ZThkNzA5NzhmYzdkMDI5YzUxZDczYWM1MmVlMGRhY2FhMkBncm91cC5jYWxlbmRhci5nb29nbGUuY29t", IMAGE("https://api.qrserver.com/v1/create-qr-code/?size=150x150&amp;data=https://www.google.com/calendar/event?eid=ZnVlbHRzcG9zZ3N2NmlncHQybnFvODdsaWMgOTkxZGNmNzkxN2Q0ZDU5MTNmZDU5MDYzZWMxOTI4ZThkNzA5NzhmYzdkMDI5YzUxZDczYWM1MmVlMGRhY2FhMkBncm91cC5jYWxlbmRhci5nb29nbGU"&amp;"uY29t",1))</f>
        <v/>
      </c>
      <c r="D31" s="3" t="s">
        <v>68</v>
      </c>
      <c r="E31" s="1" t="str">
        <f>HYPERLINK("https://www.google.com/calendar/event?eid=ZnVlbHRzcG9zZ3N2NmlncHQybnFvODdsaWMgOTkxZGNmNzkxN2Q0ZDU5MTNmZDU5MDYzZWMxOTI4ZThkNzA5NzhmYzdkMDI5YzUxZDczYWM1MmVlMGRhY2FhMkBncm91cC5jYWxlbmRhci5nb29nbGUuY29t","Photo Booth Rental in San Dimas")</f>
        <v>Photo Booth Rental in San Dimas</v>
      </c>
    </row>
    <row r="32" ht="112.5" customHeight="1">
      <c r="A32" s="2" t="s">
        <v>65</v>
      </c>
      <c r="B32" s="2" t="s">
        <v>66</v>
      </c>
      <c r="C32" s="1" t="str">
        <f>HYPERLINK("https://www.google.com/calendar/event?eid=MWlyY3ZpdTFxYmhqNDZsYTVhNWNya2VrbjAgOTkxZGNmNzkxN2Q0ZDU5MTNmZDU5MDYzZWMxOTI4ZThkNzA5NzhmYzdkMDI5YzUxZDczYWM1MmVlMGRhY2FhMkBncm91cC5jYWxlbmRhci5nb29nbGUuY29t", IMAGE("https://api.qrserver.com/v1/create-qr-code/?size=150x150&amp;data=https://www.google.com/calendar/event?eid=MWlyY3ZpdTFxYmhqNDZsYTVhNWNya2VrbjAgOTkxZGNmNzkxN2Q0ZDU5MTNmZDU5MDYzZWMxOTI4ZThkNzA5NzhmYzdkMDI5YzUxZDczYWM1MmVlMGRhY2FhMkBncm91cC5jYWxlbmRhci5nb29nbGU"&amp;"uY29t",1))</f>
        <v/>
      </c>
      <c r="D32" s="3" t="s">
        <v>69</v>
      </c>
      <c r="E32" s="1" t="str">
        <f>HYPERLINK("https://www.google.com/calendar/event?eid=MWlyY3ZpdTFxYmhqNDZsYTVhNWNya2VrbjAgOTkxZGNmNzkxN2Q0ZDU5MTNmZDU5MDYzZWMxOTI4ZThkNzA5NzhmYzdkMDI5YzUxZDczYWM1MmVlMGRhY2FhMkBncm91cC5jYWxlbmRhci5nb29nbGUuY29t","Photo Booth Rental in San Dimas")</f>
        <v>Photo Booth Rental in San Dimas</v>
      </c>
    </row>
    <row r="33" ht="112.5" customHeight="1">
      <c r="A33" s="2" t="s">
        <v>65</v>
      </c>
      <c r="B33" s="2" t="s">
        <v>66</v>
      </c>
      <c r="C33" s="1" t="str">
        <f>HYPERLINK("https://www.google.com/calendar/event?eid=dWozcWRtYm0zanFpaHZmczcza3JidmM3aG8gOTkxZGNmNzkxN2Q0ZDU5MTNmZDU5MDYzZWMxOTI4ZThkNzA5NzhmYzdkMDI5YzUxZDczYWM1MmVlMGRhY2FhMkBncm91cC5jYWxlbmRhci5nb29nbGUuY29t", IMAGE("https://api.qrserver.com/v1/create-qr-code/?size=150x150&amp;data=https://www.google.com/calendar/event?eid=dWozcWRtYm0zanFpaHZmczcza3JidmM3aG8gOTkxZGNmNzkxN2Q0ZDU5MTNmZDU5MDYzZWMxOTI4ZThkNzA5NzhmYzdkMDI5YzUxZDczYWM1MmVlMGRhY2FhMkBncm91cC5jYWxlbmRhci5nb29nbGU"&amp;"uY29t",1))</f>
        <v/>
      </c>
      <c r="D33" s="3" t="s">
        <v>70</v>
      </c>
      <c r="E33" s="1" t="str">
        <f>HYPERLINK("https://www.google.com/calendar/event?eid=dWozcWRtYm0zanFpaHZmczcza3JidmM3aG8gOTkxZGNmNzkxN2Q0ZDU5MTNmZDU5MDYzZWMxOTI4ZThkNzA5NzhmYzdkMDI5YzUxZDczYWM1MmVlMGRhY2FhMkBncm91cC5jYWxlbmRhci5nb29nbGUuY29t","Photo Booth Rental in San Dimas")</f>
        <v>Photo Booth Rental in San Dimas</v>
      </c>
    </row>
    <row r="34" ht="112.5" customHeight="1">
      <c r="A34" s="2" t="s">
        <v>65</v>
      </c>
      <c r="B34" s="2" t="s">
        <v>66</v>
      </c>
      <c r="C34" s="1" t="str">
        <f>HYPERLINK("https://www.google.com/calendar/event?eid=cHQ5ajBjNHAxZnZvNGhvYWhkZDAwcTZ0NGcgOTkxZGNmNzkxN2Q0ZDU5MTNmZDU5MDYzZWMxOTI4ZThkNzA5NzhmYzdkMDI5YzUxZDczYWM1MmVlMGRhY2FhMkBncm91cC5jYWxlbmRhci5nb29nbGUuY29t", IMAGE("https://api.qrserver.com/v1/create-qr-code/?size=150x150&amp;data=https://www.google.com/calendar/event?eid=cHQ5ajBjNHAxZnZvNGhvYWhkZDAwcTZ0NGcgOTkxZGNmNzkxN2Q0ZDU5MTNmZDU5MDYzZWMxOTI4ZThkNzA5NzhmYzdkMDI5YzUxZDczYWM1MmVlMGRhY2FhMkBncm91cC5jYWxlbmRhci5nb29nbGU"&amp;"uY29t",1))</f>
        <v/>
      </c>
      <c r="D34" s="3" t="s">
        <v>71</v>
      </c>
      <c r="E34" s="1" t="str">
        <f>HYPERLINK("https://www.google.com/calendar/event?eid=cHQ5ajBjNHAxZnZvNGhvYWhkZDAwcTZ0NGcgOTkxZGNmNzkxN2Q0ZDU5MTNmZDU5MDYzZWMxOTI4ZThkNzA5NzhmYzdkMDI5YzUxZDczYWM1MmVlMGRhY2FhMkBncm91cC5jYWxlbmRhci5nb29nbGUuY29t","Photo Booth Rental in San Dimas")</f>
        <v>Photo Booth Rental in San Dimas</v>
      </c>
    </row>
    <row r="35" ht="112.5" customHeight="1">
      <c r="A35" s="2" t="s">
        <v>65</v>
      </c>
      <c r="B35" s="2" t="s">
        <v>66</v>
      </c>
      <c r="C35" s="1" t="str">
        <f>HYPERLINK("https://www.google.com/calendar/event?eid=dTc2YTlpdGpxZXI5cjM1YjBmaWFtNGV1ZTQgOTkxZGNmNzkxN2Q0ZDU5MTNmZDU5MDYzZWMxOTI4ZThkNzA5NzhmYzdkMDI5YzUxZDczYWM1MmVlMGRhY2FhMkBncm91cC5jYWxlbmRhci5nb29nbGUuY29t", IMAGE("https://api.qrserver.com/v1/create-qr-code/?size=150x150&amp;data=https://www.google.com/calendar/event?eid=dTc2YTlpdGpxZXI5cjM1YjBmaWFtNGV1ZTQgOTkxZGNmNzkxN2Q0ZDU5MTNmZDU5MDYzZWMxOTI4ZThkNzA5NzhmYzdkMDI5YzUxZDczYWM1MmVlMGRhY2FhMkBncm91cC5jYWxlbmRhci5nb29nbGU"&amp;"uY29t",1))</f>
        <v/>
      </c>
      <c r="D35" s="3" t="s">
        <v>72</v>
      </c>
      <c r="E35" s="1" t="str">
        <f>HYPERLINK("https://www.google.com/calendar/event?eid=dTc2YTlpdGpxZXI5cjM1YjBmaWFtNGV1ZTQgOTkxZGNmNzkxN2Q0ZDU5MTNmZDU5MDYzZWMxOTI4ZThkNzA5NzhmYzdkMDI5YzUxZDczYWM1MmVlMGRhY2FhMkBncm91cC5jYWxlbmRhci5nb29nbGUuY29t","Photo Booth Rental in San Dimas")</f>
        <v>Photo Booth Rental in San Dimas</v>
      </c>
    </row>
    <row r="36" ht="112.5" customHeight="1">
      <c r="A36" s="2" t="s">
        <v>65</v>
      </c>
      <c r="B36" s="2" t="s">
        <v>66</v>
      </c>
      <c r="C36" s="1" t="str">
        <f>HYPERLINK("https://www.google.com/calendar/event?eid=azg1YnB1Y3U3N3N0NW4xYTdvbjRwZ2RtdmcgOTkxZGNmNzkxN2Q0ZDU5MTNmZDU5MDYzZWMxOTI4ZThkNzA5NzhmYzdkMDI5YzUxZDczYWM1MmVlMGRhY2FhMkBncm91cC5jYWxlbmRhci5nb29nbGUuY29t", IMAGE("https://api.qrserver.com/v1/create-qr-code/?size=150x150&amp;data=https://www.google.com/calendar/event?eid=azg1YnB1Y3U3N3N0NW4xYTdvbjRwZ2RtdmcgOTkxZGNmNzkxN2Q0ZDU5MTNmZDU5MDYzZWMxOTI4ZThkNzA5NzhmYzdkMDI5YzUxZDczYWM1MmVlMGRhY2FhMkBncm91cC5jYWxlbmRhci5nb29nbGU"&amp;"uY29t",1))</f>
        <v/>
      </c>
      <c r="D36" s="3" t="s">
        <v>73</v>
      </c>
      <c r="E36" s="1" t="str">
        <f>HYPERLINK("https://www.google.com/calendar/event?eid=azg1YnB1Y3U3N3N0NW4xYTdvbjRwZ2RtdmcgOTkxZGNmNzkxN2Q0ZDU5MTNmZDU5MDYzZWMxOTI4ZThkNzA5NzhmYzdkMDI5YzUxZDczYWM1MmVlMGRhY2FhMkBncm91cC5jYWxlbmRhci5nb29nbGUuY29t","Photo Booth Rental in San Dimas")</f>
        <v>Photo Booth Rental in San Dimas</v>
      </c>
    </row>
    <row r="37" ht="112.5" customHeight="1">
      <c r="A37" s="2" t="s">
        <v>65</v>
      </c>
      <c r="B37" s="2" t="s">
        <v>66</v>
      </c>
      <c r="C37" s="1" t="str">
        <f>HYPERLINK("https://www.google.com/calendar/event?eid=dHBlMDJubG1qbXNvNW45MDhhcHJsMWd2dG8gOTkxZGNmNzkxN2Q0ZDU5MTNmZDU5MDYzZWMxOTI4ZThkNzA5NzhmYzdkMDI5YzUxZDczYWM1MmVlMGRhY2FhMkBncm91cC5jYWxlbmRhci5nb29nbGUuY29t", IMAGE("https://api.qrserver.com/v1/create-qr-code/?size=150x150&amp;data=https://www.google.com/calendar/event?eid=dHBlMDJubG1qbXNvNW45MDhhcHJsMWd2dG8gOTkxZGNmNzkxN2Q0ZDU5MTNmZDU5MDYzZWMxOTI4ZThkNzA5NzhmYzdkMDI5YzUxZDczYWM1MmVlMGRhY2FhMkBncm91cC5jYWxlbmRhci5nb29nbGU"&amp;"uY29t",1))</f>
        <v/>
      </c>
      <c r="D37" s="3" t="s">
        <v>74</v>
      </c>
      <c r="E37" s="1" t="str">
        <f>HYPERLINK("https://www.google.com/calendar/event?eid=dHBlMDJubG1qbXNvNW45MDhhcHJsMWd2dG8gOTkxZGNmNzkxN2Q0ZDU5MTNmZDU5MDYzZWMxOTI4ZThkNzA5NzhmYzdkMDI5YzUxZDczYWM1MmVlMGRhY2FhMkBncm91cC5jYWxlbmRhci5nb29nbGUuY29t","Photo Booth Rental in San Dimas")</f>
        <v>Photo Booth Rental in San Dimas</v>
      </c>
    </row>
    <row r="38" ht="112.5" customHeight="1">
      <c r="A38" s="2" t="s">
        <v>65</v>
      </c>
      <c r="B38" s="2" t="s">
        <v>66</v>
      </c>
      <c r="C38" s="1" t="str">
        <f>HYPERLINK("https://www.google.com/calendar/event?eid=aDRiZ2Y5bzZwbTV0bWszdG5kaGJuMnVsN2sgOTkxZGNmNzkxN2Q0ZDU5MTNmZDU5MDYzZWMxOTI4ZThkNzA5NzhmYzdkMDI5YzUxZDczYWM1MmVlMGRhY2FhMkBncm91cC5jYWxlbmRhci5nb29nbGUuY29t", IMAGE("https://api.qrserver.com/v1/create-qr-code/?size=150x150&amp;data=https://www.google.com/calendar/event?eid=aDRiZ2Y5bzZwbTV0bWszdG5kaGJuMnVsN2sgOTkxZGNmNzkxN2Q0ZDU5MTNmZDU5MDYzZWMxOTI4ZThkNzA5NzhmYzdkMDI5YzUxZDczYWM1MmVlMGRhY2FhMkBncm91cC5jYWxlbmRhci5nb29nbGU"&amp;"uY29t",1))</f>
        <v/>
      </c>
      <c r="D38" s="3" t="s">
        <v>75</v>
      </c>
      <c r="E38" s="1" t="str">
        <f>HYPERLINK("https://www.google.com/calendar/event?eid=aDRiZ2Y5bzZwbTV0bWszdG5kaGJuMnVsN2sgOTkxZGNmNzkxN2Q0ZDU5MTNmZDU5MDYzZWMxOTI4ZThkNzA5NzhmYzdkMDI5YzUxZDczYWM1MmVlMGRhY2FhMkBncm91cC5jYWxlbmRhci5nb29nbGUuY29t","Photo Booth Rental in San Dimas")</f>
        <v>Photo Booth Rental in San Dimas</v>
      </c>
    </row>
    <row r="39" ht="112.5" customHeight="1">
      <c r="A39" s="2" t="s">
        <v>65</v>
      </c>
      <c r="B39" s="2" t="s">
        <v>66</v>
      </c>
      <c r="C39" s="1" t="str">
        <f>HYPERLINK("https://www.google.com/calendar/event?eid=bjQ3bXRpMXYwa3JmdGFuZzN0ZHJnMHA4dDAgOTkxZGNmNzkxN2Q0ZDU5MTNmZDU5MDYzZWMxOTI4ZThkNzA5NzhmYzdkMDI5YzUxZDczYWM1MmVlMGRhY2FhMkBncm91cC5jYWxlbmRhci5nb29nbGUuY29t", IMAGE("https://api.qrserver.com/v1/create-qr-code/?size=150x150&amp;data=https://www.google.com/calendar/event?eid=bjQ3bXRpMXYwa3JmdGFuZzN0ZHJnMHA4dDAgOTkxZGNmNzkxN2Q0ZDU5MTNmZDU5MDYzZWMxOTI4ZThkNzA5NzhmYzdkMDI5YzUxZDczYWM1MmVlMGRhY2FhMkBncm91cC5jYWxlbmRhci5nb29nbGU"&amp;"uY29t",1))</f>
        <v/>
      </c>
      <c r="D39" s="3" t="s">
        <v>76</v>
      </c>
      <c r="E39" s="1" t="str">
        <f>HYPERLINK("https://www.google.com/calendar/event?eid=bjQ3bXRpMXYwa3JmdGFuZzN0ZHJnMHA4dDAgOTkxZGNmNzkxN2Q0ZDU5MTNmZDU5MDYzZWMxOTI4ZThkNzA5NzhmYzdkMDI5YzUxZDczYWM1MmVlMGRhY2FhMkBncm91cC5jYWxlbmRhci5nb29nbGUuY29t","Photo Booth Rental in San Dimas")</f>
        <v>Photo Booth Rental in San Dimas</v>
      </c>
    </row>
    <row r="40" ht="112.5" customHeight="1">
      <c r="A40" s="2" t="s">
        <v>65</v>
      </c>
      <c r="B40" s="2" t="s">
        <v>66</v>
      </c>
      <c r="C40" s="1" t="str">
        <f>HYPERLINK("https://www.google.com/calendar/event?eid=NXJscTQ4dGk5b2J1Z3JhaTY1YXFtMzg2OWsgOTkxZGNmNzkxN2Q0ZDU5MTNmZDU5MDYzZWMxOTI4ZThkNzA5NzhmYzdkMDI5YzUxZDczYWM1MmVlMGRhY2FhMkBncm91cC5jYWxlbmRhci5nb29nbGUuY29t", IMAGE("https://api.qrserver.com/v1/create-qr-code/?size=150x150&amp;data=https://www.google.com/calendar/event?eid=NXJscTQ4dGk5b2J1Z3JhaTY1YXFtMzg2OWsgOTkxZGNmNzkxN2Q0ZDU5MTNmZDU5MDYzZWMxOTI4ZThkNzA5NzhmYzdkMDI5YzUxZDczYWM1MmVlMGRhY2FhMkBncm91cC5jYWxlbmRhci5nb29nbGU"&amp;"uY29t",1))</f>
        <v/>
      </c>
      <c r="D40" s="3" t="s">
        <v>77</v>
      </c>
      <c r="E40" s="1" t="str">
        <f>HYPERLINK("https://www.google.com/calendar/event?eid=NXJscTQ4dGk5b2J1Z3JhaTY1YXFtMzg2OWsgOTkxZGNmNzkxN2Q0ZDU5MTNmZDU5MDYzZWMxOTI4ZThkNzA5NzhmYzdkMDI5YzUxZDczYWM1MmVlMGRhY2FhMkBncm91cC5jYWxlbmRhci5nb29nbGUuY29t","Photo Booth Rental in San Dimas")</f>
        <v>Photo Booth Rental in San Dimas</v>
      </c>
    </row>
    <row r="41" ht="112.5" customHeight="1">
      <c r="A41" s="2" t="s">
        <v>65</v>
      </c>
      <c r="B41" s="2" t="s">
        <v>66</v>
      </c>
      <c r="C41" s="1" t="str">
        <f>HYPERLINK("https://www.google.com/calendar/event?eid=b2hiODY1czFwNmZucGppcWV0Y2w3dDNzajggOTkxZGNmNzkxN2Q0ZDU5MTNmZDU5MDYzZWMxOTI4ZThkNzA5NzhmYzdkMDI5YzUxZDczYWM1MmVlMGRhY2FhMkBncm91cC5jYWxlbmRhci5nb29nbGUuY29t", IMAGE("https://api.qrserver.com/v1/create-qr-code/?size=150x150&amp;data=https://www.google.com/calendar/event?eid=b2hiODY1czFwNmZucGppcWV0Y2w3dDNzajggOTkxZGNmNzkxN2Q0ZDU5MTNmZDU5MDYzZWMxOTI4ZThkNzA5NzhmYzdkMDI5YzUxZDczYWM1MmVlMGRhY2FhMkBncm91cC5jYWxlbmRhci5nb29nbGU"&amp;"uY29t",1))</f>
        <v/>
      </c>
      <c r="D41" s="3" t="s">
        <v>78</v>
      </c>
      <c r="E41" s="1" t="str">
        <f>HYPERLINK("https://www.google.com/calendar/event?eid=b2hiODY1czFwNmZucGppcWV0Y2w3dDNzajggOTkxZGNmNzkxN2Q0ZDU5MTNmZDU5MDYzZWMxOTI4ZThkNzA5NzhmYzdkMDI5YzUxZDczYWM1MmVlMGRhY2FhMkBncm91cC5jYWxlbmRhci5nb29nbGUuY29t","Photo Booth Rental in San Dimas")</f>
        <v>Photo Booth Rental in San Dimas</v>
      </c>
    </row>
    <row r="42" ht="112.5" customHeight="1">
      <c r="A42" s="2" t="s">
        <v>65</v>
      </c>
      <c r="B42" s="2" t="s">
        <v>66</v>
      </c>
      <c r="C42" s="1" t="str">
        <f>HYPERLINK("https://www.google.com/calendar/event?eid=aGo1aWs0aXE0NThvOGdsZWlqMmRncHBjZ3MgOTkxZGNmNzkxN2Q0ZDU5MTNmZDU5MDYzZWMxOTI4ZThkNzA5NzhmYzdkMDI5YzUxZDczYWM1MmVlMGRhY2FhMkBncm91cC5jYWxlbmRhci5nb29nbGUuY29t", IMAGE("https://api.qrserver.com/v1/create-qr-code/?size=150x150&amp;data=https://www.google.com/calendar/event?eid=aGo1aWs0aXE0NThvOGdsZWlqMmRncHBjZ3MgOTkxZGNmNzkxN2Q0ZDU5MTNmZDU5MDYzZWMxOTI4ZThkNzA5NzhmYzdkMDI5YzUxZDczYWM1MmVlMGRhY2FhMkBncm91cC5jYWxlbmRhci5nb29nbGU"&amp;"uY29t",1))</f>
        <v/>
      </c>
      <c r="D42" s="3" t="s">
        <v>79</v>
      </c>
      <c r="E42" s="1" t="str">
        <f>HYPERLINK("https://www.google.com/calendar/event?eid=aGo1aWs0aXE0NThvOGdsZWlqMmRncHBjZ3MgOTkxZGNmNzkxN2Q0ZDU5MTNmZDU5MDYzZWMxOTI4ZThkNzA5NzhmYzdkMDI5YzUxZDczYWM1MmVlMGRhY2FhMkBncm91cC5jYWxlbmRhci5nb29nbGUuY29t","Photo Booth Rental in San Dimas")</f>
        <v>Photo Booth Rental in San Dimas</v>
      </c>
    </row>
    <row r="43" ht="112.5" customHeight="1">
      <c r="A43" s="2" t="s">
        <v>65</v>
      </c>
      <c r="B43" s="2" t="s">
        <v>66</v>
      </c>
      <c r="C43" s="1" t="str">
        <f>HYPERLINK("https://www.google.com/calendar/event?eid=OThlYmk2aG5pcWpqbmwwdmNpOGRtNWIydm8gOTkxZGNmNzkxN2Q0ZDU5MTNmZDU5MDYzZWMxOTI4ZThkNzA5NzhmYzdkMDI5YzUxZDczYWM1MmVlMGRhY2FhMkBncm91cC5jYWxlbmRhci5nb29nbGUuY29t", IMAGE("https://api.qrserver.com/v1/create-qr-code/?size=150x150&amp;data=https://www.google.com/calendar/event?eid=OThlYmk2aG5pcWpqbmwwdmNpOGRtNWIydm8gOTkxZGNmNzkxN2Q0ZDU5MTNmZDU5MDYzZWMxOTI4ZThkNzA5NzhmYzdkMDI5YzUxZDczYWM1MmVlMGRhY2FhMkBncm91cC5jYWxlbmRhci5nb29nbGU"&amp;"uY29t",1))</f>
        <v/>
      </c>
      <c r="D43" s="3" t="s">
        <v>80</v>
      </c>
      <c r="E43" s="1" t="str">
        <f>HYPERLINK("https://www.google.com/calendar/event?eid=OThlYmk2aG5pcWpqbmwwdmNpOGRtNWIydm8gOTkxZGNmNzkxN2Q0ZDU5MTNmZDU5MDYzZWMxOTI4ZThkNzA5NzhmYzdkMDI5YzUxZDczYWM1MmVlMGRhY2FhMkBncm91cC5jYWxlbmRhci5nb29nbGUuY29t","Photo Booth Rental in San Dimas")</f>
        <v>Photo Booth Rental in San Dimas</v>
      </c>
    </row>
    <row r="44" ht="112.5" customHeight="1">
      <c r="A44" s="2" t="s">
        <v>65</v>
      </c>
      <c r="B44" s="2" t="s">
        <v>66</v>
      </c>
      <c r="C44" s="1" t="str">
        <f>HYPERLINK("https://www.google.com/calendar/event?eid=dGVzNWJpbGVhZmIxbzNibGdrNXJtOGEycDQgOTkxZGNmNzkxN2Q0ZDU5MTNmZDU5MDYzZWMxOTI4ZThkNzA5NzhmYzdkMDI5YzUxZDczYWM1MmVlMGRhY2FhMkBncm91cC5jYWxlbmRhci5nb29nbGUuY29t", IMAGE("https://api.qrserver.com/v1/create-qr-code/?size=150x150&amp;data=https://www.google.com/calendar/event?eid=dGVzNWJpbGVhZmIxbzNibGdrNXJtOGEycDQgOTkxZGNmNzkxN2Q0ZDU5MTNmZDU5MDYzZWMxOTI4ZThkNzA5NzhmYzdkMDI5YzUxZDczYWM1MmVlMGRhY2FhMkBncm91cC5jYWxlbmRhci5nb29nbGU"&amp;"uY29t",1))</f>
        <v/>
      </c>
      <c r="D44" s="3" t="s">
        <v>81</v>
      </c>
      <c r="E44" s="1" t="str">
        <f>HYPERLINK("https://www.google.com/calendar/event?eid=dGVzNWJpbGVhZmIxbzNibGdrNXJtOGEycDQgOTkxZGNmNzkxN2Q0ZDU5MTNmZDU5MDYzZWMxOTI4ZThkNzA5NzhmYzdkMDI5YzUxZDczYWM1MmVlMGRhY2FhMkBncm91cC5jYWxlbmRhci5nb29nbGUuY29t","Photo Booth Rental in San Dimas")</f>
        <v>Photo Booth Rental in San Dimas</v>
      </c>
    </row>
    <row r="45" ht="112.5" customHeight="1">
      <c r="A45" s="2" t="s">
        <v>82</v>
      </c>
      <c r="B45" s="2" t="s">
        <v>1</v>
      </c>
      <c r="C45" s="1" t="str">
        <f>HYPERLINK("https://youtu.be/pwiqBbyeUjE", IMAGE("https://api.qrserver.com/v1/create-qr-code/?size=150x150&amp;data=https://youtu.be/pwiqBbyeUjE",1))</f>
        <v/>
      </c>
      <c r="D45" s="3" t="s">
        <v>83</v>
      </c>
      <c r="E45" s="1" t="str">
        <f>HYPERLINK("https://youtu.be/pwiqBbyeUjE","Photo Booth Rental in San Dimas")</f>
        <v>Photo Booth Rental in San Dimas</v>
      </c>
    </row>
    <row r="46" ht="112.5" customHeight="1">
      <c r="A46" s="2" t="s">
        <v>82</v>
      </c>
      <c r="B46" s="2" t="s">
        <v>1</v>
      </c>
      <c r="C46" s="1" t="str">
        <f>HYPERLINK("https://youtu.be/1-dEkZNtZHI", IMAGE("https://api.qrserver.com/v1/create-qr-code/?size=150x150&amp;data=https://youtu.be/1-dEkZNtZHI",1))</f>
        <v/>
      </c>
      <c r="D46" s="3" t="s">
        <v>84</v>
      </c>
      <c r="E46" s="1" t="str">
        <f>HYPERLINK("https://youtu.be/1-dEkZNtZHI","Photo Booth Rental in San Dimas")</f>
        <v>Photo Booth Rental in San Dimas</v>
      </c>
    </row>
    <row r="47" ht="112.5" customHeight="1">
      <c r="A47" s="2" t="s">
        <v>82</v>
      </c>
      <c r="B47" s="2" t="s">
        <v>1</v>
      </c>
      <c r="C47" s="1" t="str">
        <f>HYPERLINK("https://youtu.be/FPsGz17-j10", IMAGE("https://api.qrserver.com/v1/create-qr-code/?size=150x150&amp;data=https://youtu.be/FPsGz17-j10",1))</f>
        <v/>
      </c>
      <c r="D47" s="3" t="s">
        <v>85</v>
      </c>
      <c r="E47" s="1" t="str">
        <f>HYPERLINK("https://youtu.be/FPsGz17-j10","Photo Booth Rental in San Dimas")</f>
        <v>Photo Booth Rental in San Dimas</v>
      </c>
    </row>
    <row r="48" ht="112.5" customHeight="1">
      <c r="A48" s="2" t="s">
        <v>82</v>
      </c>
      <c r="B48" s="2" t="s">
        <v>1</v>
      </c>
      <c r="C48" s="1" t="str">
        <f>HYPERLINK("https://youtu.be/EmCLBIu0R2I", IMAGE("https://api.qrserver.com/v1/create-qr-code/?size=150x150&amp;data=https://youtu.be/EmCLBIu0R2I",1))</f>
        <v/>
      </c>
      <c r="D48" s="3" t="s">
        <v>86</v>
      </c>
      <c r="E48" s="1" t="str">
        <f>HYPERLINK("https://youtu.be/EmCLBIu0R2I","Photo Booth Rental in San Dimas")</f>
        <v>Photo Booth Rental in San Dimas</v>
      </c>
    </row>
    <row r="49" ht="112.5" customHeight="1">
      <c r="A49" s="2" t="s">
        <v>82</v>
      </c>
      <c r="B49" s="2" t="s">
        <v>1</v>
      </c>
      <c r="C49" s="1" t="str">
        <f>HYPERLINK("https://youtu.be/10hlB0RTfVM", IMAGE("https://api.qrserver.com/v1/create-qr-code/?size=150x150&amp;data=https://youtu.be/10hlB0RTfVM",1))</f>
        <v/>
      </c>
      <c r="D49" s="3" t="s">
        <v>87</v>
      </c>
      <c r="E49" s="1" t="str">
        <f>HYPERLINK("https://youtu.be/10hlB0RTfVM","Photo Booth Rental in San Dimas")</f>
        <v>Photo Booth Rental in San Dimas</v>
      </c>
    </row>
    <row r="50" ht="112.5" customHeight="1">
      <c r="A50" s="2" t="s">
        <v>88</v>
      </c>
      <c r="B50" s="2" t="s">
        <v>89</v>
      </c>
      <c r="C50" s="1" t="str">
        <f>HYPERLINK("https://docs.google.com/spreadsheets/d/172b-pafMiH17ZIZnzIJi_CUmm1PSoAcz1zjaHnlYzwo/edit#gid=0", IMAGE("https://api.qrserver.com/v1/create-qr-code/?size=150x150&amp;data=https://docs.google.com/spreadsheets/d/172b-pafMiH17ZIZnzIJi_CUmm1PSoAcz1zjaHnlYzwo/edit#gid=0",1))</f>
        <v/>
      </c>
      <c r="D50" s="3" t="s">
        <v>90</v>
      </c>
      <c r="E50" s="1" t="str">
        <f>HYPERLINK("https://docs.google.com/spreadsheets/d/172b-pafMiH17ZIZnzIJi_CUmm1PSoAcz1zjaHnlYzwo/edit#gid=0","Photo Booth Rental in San Dimas Sheet1")</f>
        <v>Photo Booth Rental in San Dimas Sheet1</v>
      </c>
    </row>
    <row r="51" ht="112.5" customHeight="1">
      <c r="A51" s="2" t="s">
        <v>88</v>
      </c>
      <c r="B51" s="2" t="s">
        <v>91</v>
      </c>
      <c r="C51" s="1" t="str">
        <f>HYPERLINK("https://docs.google.com/spreadsheets/d/172b-pafMiH17ZIZnzIJi_CUmm1PSoAcz1zjaHnlYzwo/edit#gid=912882892", IMAGE("https://api.qrserver.com/v1/create-qr-code/?size=150x150&amp;data=https://docs.google.com/spreadsheets/d/172b-pafMiH17ZIZnzIJi_CUmm1PSoAcz1zjaHnlYzwo/edit#gid=912882892",1))</f>
        <v/>
      </c>
      <c r="D51" s="3" t="s">
        <v>92</v>
      </c>
      <c r="E51" s="1" t="str">
        <f>HYPERLINK("https://docs.google.com/spreadsheets/d/172b-pafMiH17ZIZnzIJi_CUmm1PSoAcz1zjaHnlYzwo/edit#gid=912882892","Photo Booth Rental in San Dimas Keywords")</f>
        <v>Photo Booth Rental in San Dimas Keywords</v>
      </c>
    </row>
    <row r="52" ht="112.5" customHeight="1">
      <c r="A52" s="2" t="s">
        <v>88</v>
      </c>
      <c r="B52" s="2" t="s">
        <v>93</v>
      </c>
      <c r="C52" s="1" t="str">
        <f>HYPERLINK("https://docs.google.com/spreadsheets/d/172b-pafMiH17ZIZnzIJi_CUmm1PSoAcz1zjaHnlYzwo/edit#gid=1000505245", IMAGE("https://api.qrserver.com/v1/create-qr-code/?size=150x150&amp;data=https://docs.google.com/spreadsheets/d/172b-pafMiH17ZIZnzIJi_CUmm1PSoAcz1zjaHnlYzwo/edit#gid=1000505245",1))</f>
        <v/>
      </c>
      <c r="D52" s="3" t="s">
        <v>94</v>
      </c>
      <c r="E52" s="1" t="str">
        <f>HYPERLINK("https://docs.google.com/spreadsheets/d/172b-pafMiH17ZIZnzIJi_CUmm1PSoAcz1zjaHnlYzwo/edit#gid=1000505245","Photo Booth Rental in San Dimas Content")</f>
        <v>Photo Booth Rental in San Dimas Content</v>
      </c>
    </row>
    <row r="53" ht="112.5" customHeight="1">
      <c r="A53" s="2" t="s">
        <v>88</v>
      </c>
      <c r="B53" s="2" t="s">
        <v>95</v>
      </c>
      <c r="C53" s="1" t="str">
        <f>HYPERLINK("https://docs.google.com/spreadsheets/d/172b-pafMiH17ZIZnzIJi_CUmm1PSoAcz1zjaHnlYzwo/edit#gid=1741458072", IMAGE("https://api.qrserver.com/v1/create-qr-code/?size=150x150&amp;data=https://docs.google.com/spreadsheets/d/172b-pafMiH17ZIZnzIJi_CUmm1PSoAcz1zjaHnlYzwo/edit#gid=1741458072",1))</f>
        <v/>
      </c>
      <c r="D53" s="3" t="s">
        <v>96</v>
      </c>
      <c r="E53" s="1" t="str">
        <f>HYPERLINK("https://docs.google.com/spreadsheets/d/172b-pafMiH17ZIZnzIJi_CUmm1PSoAcz1zjaHnlYzwo/edit#gid=1741458072","Photo Booth Rental in San Dimas Calendar Events")</f>
        <v>Photo Booth Rental in San Dimas Calendar Events</v>
      </c>
    </row>
    <row r="54" ht="112.5" customHeight="1">
      <c r="A54" s="2" t="s">
        <v>88</v>
      </c>
      <c r="B54" s="2" t="s">
        <v>97</v>
      </c>
      <c r="C54" s="1" t="str">
        <f>HYPERLINK("https://docs.google.com/spreadsheets/d/172b-pafMiH17ZIZnzIJi_CUmm1PSoAcz1zjaHnlYzwo/edit#gid=483333305", IMAGE("https://api.qrserver.com/v1/create-qr-code/?size=150x150&amp;data=https://docs.google.com/spreadsheets/d/172b-pafMiH17ZIZnzIJi_CUmm1PSoAcz1zjaHnlYzwo/edit#gid=483333305",1))</f>
        <v/>
      </c>
      <c r="D54" s="3" t="s">
        <v>98</v>
      </c>
      <c r="E54" s="1" t="str">
        <f>HYPERLINK("https://docs.google.com/spreadsheets/d/172b-pafMiH17ZIZnzIJi_CUmm1PSoAcz1zjaHnlYzwo/edit#gid=483333305","Photo Booth Rental in San Dimas RSS Feeds")</f>
        <v>Photo Booth Rental in San Dimas RSS Feeds</v>
      </c>
    </row>
    <row r="55">
      <c r="A55" s="2" t="s">
        <v>99</v>
      </c>
      <c r="B55" s="2" t="s">
        <v>100</v>
      </c>
      <c r="D55" s="3" t="s">
        <v>101</v>
      </c>
      <c r="E55" s="1" t="str">
        <f>HYPERLINK("https://drive.google.com/drive/folders/1qWk4p1QBbTlm0KslMuDi6hiu0jJrytIY?usp=sharing","Photo Booth Rental in San Dimas HTML")</f>
        <v>Photo Booth Rental in San Dimas HTML</v>
      </c>
    </row>
    <row r="56">
      <c r="A56" s="2" t="s">
        <v>102</v>
      </c>
      <c r="B56" s="2" t="s">
        <v>103</v>
      </c>
      <c r="D56" s="3" t="s">
        <v>104</v>
      </c>
      <c r="E56" s="1" t="str">
        <f>HYPERLINK("https://drive.google.com/file/d/1Z3cZCQyYCzQyQwwXMC6ANNUhCPEbL_Z0/view?usp=sharing","Photo Booth Rental in San Dimas.html")</f>
        <v>Photo Booth Rental in San Dimas.html</v>
      </c>
    </row>
    <row r="57">
      <c r="A57" s="2" t="s">
        <v>105</v>
      </c>
      <c r="B57" s="2" t="s">
        <v>106</v>
      </c>
      <c r="D57" s="3" t="s">
        <v>107</v>
      </c>
      <c r="E57" s="1" t="str">
        <f>HYPERLINK("https://drive.google.com/drive/folders/1t8l4nI2dtgJoeu0f1mtgquwZ0pzjT1Hn?usp=sharing","Photo Booth Rental in San Dimas MSFT")</f>
        <v>Photo Booth Rental in San Dimas MSFT</v>
      </c>
    </row>
    <row r="58">
      <c r="A58" s="2" t="s">
        <v>47</v>
      </c>
      <c r="B58" s="2" t="s">
        <v>108</v>
      </c>
      <c r="D58" s="3" t="s">
        <v>109</v>
      </c>
      <c r="E58" s="1" t="str">
        <f t="shared" ref="E58:E60" si="4">HYPERLINK("https://docs.google.com/document/d/16ksrXgiAPa7XwtXui4gT9DFD7ibjsV4hUm9abtUGKKk/edit?usp=sharing","photobooth rental San Dimas")</f>
        <v>photobooth rental San Dimas</v>
      </c>
    </row>
    <row r="59">
      <c r="A59" s="2" t="s">
        <v>49</v>
      </c>
      <c r="B59" s="2" t="s">
        <v>110</v>
      </c>
      <c r="D59" s="3" t="s">
        <v>111</v>
      </c>
      <c r="E59" s="1" t="str">
        <f t="shared" si="4"/>
        <v>photobooth rental San Dimas</v>
      </c>
    </row>
    <row r="60">
      <c r="A60" s="2" t="s">
        <v>51</v>
      </c>
      <c r="B60" s="2" t="s">
        <v>112</v>
      </c>
      <c r="D60" s="3" t="s">
        <v>113</v>
      </c>
      <c r="E60" s="1" t="str">
        <f t="shared" si="4"/>
        <v>photobooth rental San Dimas</v>
      </c>
    </row>
    <row r="61">
      <c r="A61" s="2" t="s">
        <v>47</v>
      </c>
      <c r="B61" s="2" t="s">
        <v>114</v>
      </c>
      <c r="D61" s="3" t="s">
        <v>115</v>
      </c>
      <c r="E61" s="1" t="str">
        <f t="shared" ref="E61:E63" si="5">HYPERLINK("https://docs.google.com/document/d/1Mk65ohqBybIiI3vhebCGd9vZzj_8ZroSkMhlymHrVzo/edit?usp=sharing","inflatable photo booth rental near San Dimas")</f>
        <v>inflatable photo booth rental near San Dimas</v>
      </c>
    </row>
    <row r="62">
      <c r="A62" s="2" t="s">
        <v>49</v>
      </c>
      <c r="B62" s="2" t="s">
        <v>116</v>
      </c>
      <c r="D62" s="3" t="s">
        <v>117</v>
      </c>
      <c r="E62" s="1" t="str">
        <f t="shared" si="5"/>
        <v>inflatable photo booth rental near San Dimas</v>
      </c>
    </row>
    <row r="63">
      <c r="A63" s="2" t="s">
        <v>51</v>
      </c>
      <c r="B63" s="2" t="s">
        <v>118</v>
      </c>
      <c r="D63" s="3" t="s">
        <v>119</v>
      </c>
      <c r="E63" s="1" t="str">
        <f t="shared" si="5"/>
        <v>inflatable photo booth rental near San Dimas</v>
      </c>
    </row>
    <row r="64">
      <c r="A64" s="2" t="s">
        <v>47</v>
      </c>
      <c r="B64" s="2" t="s">
        <v>120</v>
      </c>
      <c r="D64" s="3" t="s">
        <v>121</v>
      </c>
      <c r="E64" s="1" t="str">
        <f t="shared" ref="E64:E66" si="6">HYPERLINK("https://docs.google.com/document/d/11tk9fqrmIWDzSbzuSAtDMhsDEKDtX0e_TsqTumyGNrA/edit?usp=sharing","photo booth rental San Dimas")</f>
        <v>photo booth rental San Dimas</v>
      </c>
    </row>
    <row r="65">
      <c r="A65" s="2" t="s">
        <v>49</v>
      </c>
      <c r="B65" s="2" t="s">
        <v>122</v>
      </c>
      <c r="D65" s="3" t="s">
        <v>123</v>
      </c>
      <c r="E65" s="1" t="str">
        <f t="shared" si="6"/>
        <v>photo booth rental San Dimas</v>
      </c>
    </row>
    <row r="66">
      <c r="A66" s="2" t="s">
        <v>51</v>
      </c>
      <c r="B66" s="2" t="s">
        <v>124</v>
      </c>
      <c r="D66" s="3" t="s">
        <v>125</v>
      </c>
      <c r="E66" s="1" t="str">
        <f t="shared" si="6"/>
        <v>photo booth rental San Dimas</v>
      </c>
    </row>
    <row r="67">
      <c r="A67" s="2" t="s">
        <v>126</v>
      </c>
      <c r="B67" s="2" t="s">
        <v>1</v>
      </c>
      <c r="D67" s="3" t="s">
        <v>127</v>
      </c>
      <c r="E67" s="1" t="str">
        <f>HYPERLINK("https://sites.google.com/view/photobooth-rental-culver-city/corporate-event-photo-booth-culver-city","Photo Booth Rental in San Dimas")</f>
        <v>Photo Booth Rental in San Dimas</v>
      </c>
    </row>
    <row r="68">
      <c r="A68" s="2" t="s">
        <v>126</v>
      </c>
      <c r="B68" s="2" t="s">
        <v>1</v>
      </c>
      <c r="D68" s="3" t="s">
        <v>128</v>
      </c>
      <c r="E68" s="1" t="str">
        <f>HYPERLINK("https://sites.google.com/view/photobooth-rental-culver-city/wedding-photo-booth-rental-in-culver-city","Photo Booth Rental in San Dimas")</f>
        <v>Photo Booth Rental in San Dimas</v>
      </c>
    </row>
    <row r="69">
      <c r="A69" s="2" t="s">
        <v>126</v>
      </c>
      <c r="B69" s="2" t="s">
        <v>1</v>
      </c>
      <c r="D69" s="3" t="s">
        <v>129</v>
      </c>
      <c r="E69" s="1" t="str">
        <f>HYPERLINK("https://sites.google.com/view/culvercityphotoboothrentals/photo-booth-for-rental-in-culver-city","Photo Booth Rental in San Dimas")</f>
        <v>Photo Booth Rental in San Dimas</v>
      </c>
    </row>
    <row r="70">
      <c r="A70" s="2" t="s">
        <v>126</v>
      </c>
      <c r="B70" s="2" t="s">
        <v>1</v>
      </c>
      <c r="D70" s="3" t="s">
        <v>130</v>
      </c>
      <c r="E70" s="1" t="str">
        <f>HYPERLINK("https://sites.google.com/view/culvercityphotoboothrentals/photo-booth-for-rent-near-culver-city","Photo Booth Rental in San Dimas")</f>
        <v>Photo Booth Rental in San Dimas</v>
      </c>
    </row>
    <row r="71">
      <c r="A71" s="2" t="s">
        <v>126</v>
      </c>
      <c r="B71" s="2" t="s">
        <v>1</v>
      </c>
      <c r="D71" s="3" t="s">
        <v>131</v>
      </c>
      <c r="E71" s="1" t="str">
        <f>HYPERLINK("https://sites.google.com/view/culvercityphotoboothrentals/photo-booth-rental-in-culver-city_1","Photo Booth Rental in San Dimas")</f>
        <v>Photo Booth Rental in San Dimas</v>
      </c>
    </row>
    <row r="72">
      <c r="A72" s="2" t="s">
        <v>47</v>
      </c>
      <c r="B72" s="2" t="s">
        <v>132</v>
      </c>
      <c r="D72" s="3" t="s">
        <v>133</v>
      </c>
      <c r="E72" s="1" t="str">
        <f t="shared" ref="E72:E74" si="7">HYPERLINK("https://docs.google.com/document/d/1HNG-Mm7AjlFSke6SXL_GjJNFAdcVnn4CX1Xtchhdgzs/edit?usp=sharing","led photo booth rental San Dimas")</f>
        <v>led photo booth rental San Dimas</v>
      </c>
    </row>
    <row r="73">
      <c r="A73" s="2" t="s">
        <v>49</v>
      </c>
      <c r="B73" s="2" t="s">
        <v>134</v>
      </c>
      <c r="D73" s="3" t="s">
        <v>135</v>
      </c>
      <c r="E73" s="1" t="str">
        <f t="shared" si="7"/>
        <v>led photo booth rental San Dimas</v>
      </c>
    </row>
    <row r="74">
      <c r="A74" s="2" t="s">
        <v>51</v>
      </c>
      <c r="B74" s="2" t="s">
        <v>136</v>
      </c>
      <c r="D74" s="3" t="s">
        <v>137</v>
      </c>
      <c r="E74" s="1" t="str">
        <f t="shared" si="7"/>
        <v>led photo booth rental San Dimas</v>
      </c>
    </row>
    <row r="75">
      <c r="A75" s="2" t="s">
        <v>47</v>
      </c>
      <c r="B75" s="2" t="s">
        <v>138</v>
      </c>
      <c r="D75" s="3" t="s">
        <v>139</v>
      </c>
      <c r="E75" s="1" t="str">
        <f t="shared" ref="E75:E77" si="8">HYPERLINK("https://docs.google.com/document/d/1UysCetmfa3wcEtBwlQC-oeMqPrRKBrbthXvKpISmSSM/edit?usp=sharing","rent a photo booth San Dimas")</f>
        <v>rent a photo booth San Dimas</v>
      </c>
    </row>
    <row r="76">
      <c r="A76" s="2" t="s">
        <v>49</v>
      </c>
      <c r="B76" s="2" t="s">
        <v>140</v>
      </c>
      <c r="D76" s="3" t="s">
        <v>141</v>
      </c>
      <c r="E76" s="1" t="str">
        <f t="shared" si="8"/>
        <v>rent a photo booth San Dimas</v>
      </c>
    </row>
    <row r="77">
      <c r="A77" s="2" t="s">
        <v>51</v>
      </c>
      <c r="B77" s="2" t="s">
        <v>142</v>
      </c>
      <c r="D77" s="3" t="s">
        <v>143</v>
      </c>
      <c r="E77" s="1" t="str">
        <f t="shared" si="8"/>
        <v>rent a photo booth San Dimas</v>
      </c>
    </row>
    <row r="78">
      <c r="A78" s="2" t="s">
        <v>47</v>
      </c>
      <c r="B78" s="2" t="s">
        <v>144</v>
      </c>
      <c r="D78" s="3" t="s">
        <v>145</v>
      </c>
      <c r="E78" s="1" t="str">
        <f t="shared" ref="E78:E80" si="9">HYPERLINK("https://docs.google.com/document/d/1JC_HvfXElPvazk1PGIQDoQsd3hLZ-2V8TfBLbi5LA_s/edit?usp=sharing","selfie booth rental San Dimas")</f>
        <v>selfie booth rental San Dimas</v>
      </c>
    </row>
    <row r="79">
      <c r="A79" s="2" t="s">
        <v>49</v>
      </c>
      <c r="B79" s="2" t="s">
        <v>146</v>
      </c>
      <c r="D79" s="3" t="s">
        <v>147</v>
      </c>
      <c r="E79" s="1" t="str">
        <f t="shared" si="9"/>
        <v>selfie booth rental San Dimas</v>
      </c>
    </row>
    <row r="80">
      <c r="A80" s="2" t="s">
        <v>51</v>
      </c>
      <c r="B80" s="2" t="s">
        <v>148</v>
      </c>
      <c r="D80" s="3" t="s">
        <v>149</v>
      </c>
      <c r="E80" s="1" t="str">
        <f t="shared" si="9"/>
        <v>selfie booth rental San Dimas</v>
      </c>
    </row>
    <row r="81">
      <c r="A81" s="2" t="s">
        <v>126</v>
      </c>
      <c r="B81" s="2" t="s">
        <v>1</v>
      </c>
      <c r="D81" s="3" t="s">
        <v>127</v>
      </c>
      <c r="E81" s="1" t="str">
        <f>HYPERLINK("https://sites.google.com/view/photobooth-rental-culver-city/corporate-event-photo-booth-culver-city","Photo Booth Rental in San Dimas")</f>
        <v>Photo Booth Rental in San Dimas</v>
      </c>
    </row>
    <row r="82">
      <c r="A82" s="2" t="s">
        <v>126</v>
      </c>
      <c r="B82" s="2" t="s">
        <v>1</v>
      </c>
      <c r="D82" s="3" t="s">
        <v>128</v>
      </c>
      <c r="E82" s="1" t="str">
        <f>HYPERLINK("https://sites.google.com/view/photobooth-rental-culver-city/wedding-photo-booth-rental-in-culver-city","Photo Booth Rental in San Dimas")</f>
        <v>Photo Booth Rental in San Dimas</v>
      </c>
    </row>
    <row r="83">
      <c r="A83" s="2" t="s">
        <v>126</v>
      </c>
      <c r="B83" s="2" t="s">
        <v>1</v>
      </c>
      <c r="D83" s="3" t="s">
        <v>129</v>
      </c>
      <c r="E83" s="1" t="str">
        <f>HYPERLINK("https://sites.google.com/view/culvercityphotoboothrentals/photo-booth-for-rental-in-culver-city","Photo Booth Rental in San Dimas")</f>
        <v>Photo Booth Rental in San Dimas</v>
      </c>
    </row>
    <row r="84">
      <c r="A84" s="2" t="s">
        <v>126</v>
      </c>
      <c r="B84" s="2" t="s">
        <v>1</v>
      </c>
      <c r="D84" s="3" t="s">
        <v>130</v>
      </c>
      <c r="E84" s="1" t="str">
        <f>HYPERLINK("https://sites.google.com/view/culvercityphotoboothrentals/photo-booth-for-rent-near-culver-city","Photo Booth Rental in San Dimas")</f>
        <v>Photo Booth Rental in San Dimas</v>
      </c>
    </row>
    <row r="85">
      <c r="A85" s="2" t="s">
        <v>126</v>
      </c>
      <c r="B85" s="2" t="s">
        <v>1</v>
      </c>
      <c r="D85" s="3" t="s">
        <v>131</v>
      </c>
      <c r="E85" s="1" t="str">
        <f>HYPERLINK("https://sites.google.com/view/culvercityphotoboothrentals/photo-booth-rental-in-culver-city_1","Photo Booth Rental in San Dimas")</f>
        <v>Photo Booth Rental in San Dimas</v>
      </c>
    </row>
    <row r="86">
      <c r="A86" s="2" t="s">
        <v>47</v>
      </c>
      <c r="B86" s="2" t="s">
        <v>150</v>
      </c>
      <c r="D86" s="3" t="s">
        <v>151</v>
      </c>
      <c r="E86" s="1" t="str">
        <f t="shared" ref="E86:E88" si="10">HYPERLINK("https://docs.google.com/document/d/1zBMgmTqTUSZ2qWsiXfyokhBAy7dJQrSyhXL3oxRaWU0/edit?usp=sharing","how much does it cost to rent a photo booth San Dimas")</f>
        <v>how much does it cost to rent a photo booth San Dimas</v>
      </c>
    </row>
    <row r="87">
      <c r="A87" s="2" t="s">
        <v>49</v>
      </c>
      <c r="B87" s="2" t="s">
        <v>152</v>
      </c>
      <c r="D87" s="3" t="s">
        <v>153</v>
      </c>
      <c r="E87" s="1" t="str">
        <f t="shared" si="10"/>
        <v>how much does it cost to rent a photo booth San Dimas</v>
      </c>
    </row>
    <row r="88">
      <c r="A88" s="2" t="s">
        <v>51</v>
      </c>
      <c r="B88" s="2" t="s">
        <v>154</v>
      </c>
      <c r="D88" s="3" t="s">
        <v>155</v>
      </c>
      <c r="E88" s="1" t="str">
        <f t="shared" si="10"/>
        <v>how much does it cost to rent a photo booth San Dimas</v>
      </c>
    </row>
    <row r="89">
      <c r="A89" s="2" t="s">
        <v>47</v>
      </c>
      <c r="B89" s="2" t="s">
        <v>156</v>
      </c>
      <c r="D89" s="3" t="s">
        <v>157</v>
      </c>
      <c r="E89" s="1" t="str">
        <f t="shared" ref="E89:E91" si="11">HYPERLINK("https://docs.google.com/document/d/12n16T24J_NVKYceAX0Osts4PNBm7XsH1SJz19jAS55M/edit?usp=sharing","led inflatable photo booth rental San Dimas")</f>
        <v>led inflatable photo booth rental San Dimas</v>
      </c>
    </row>
    <row r="90">
      <c r="A90" s="2" t="s">
        <v>49</v>
      </c>
      <c r="B90" s="2" t="s">
        <v>158</v>
      </c>
      <c r="D90" s="3" t="s">
        <v>159</v>
      </c>
      <c r="E90" s="1" t="str">
        <f t="shared" si="11"/>
        <v>led inflatable photo booth rental San Dimas</v>
      </c>
    </row>
    <row r="91">
      <c r="A91" s="2" t="s">
        <v>51</v>
      </c>
      <c r="B91" s="2" t="s">
        <v>160</v>
      </c>
      <c r="D91" s="3" t="s">
        <v>161</v>
      </c>
      <c r="E91" s="1" t="str">
        <f t="shared" si="11"/>
        <v>led inflatable photo booth rental San Dimas</v>
      </c>
    </row>
    <row r="92">
      <c r="A92" s="2" t="s">
        <v>47</v>
      </c>
      <c r="B92" s="2" t="s">
        <v>162</v>
      </c>
      <c r="D92" s="3" t="s">
        <v>163</v>
      </c>
      <c r="E92" s="1" t="str">
        <f t="shared" ref="E92:E94" si="12">HYPERLINK("https://docs.google.com/document/d/1mEKnRYDQHpIgHZyMMxv0WTFnxq8debsgwovyn4J9eHM/edit?usp=sharing","cheap photo booth rental San Dimas")</f>
        <v>cheap photo booth rental San Dimas</v>
      </c>
    </row>
    <row r="93">
      <c r="A93" s="2" t="s">
        <v>49</v>
      </c>
      <c r="B93" s="2" t="s">
        <v>164</v>
      </c>
      <c r="D93" s="3" t="s">
        <v>165</v>
      </c>
      <c r="E93" s="1" t="str">
        <f t="shared" si="12"/>
        <v>cheap photo booth rental San Dimas</v>
      </c>
    </row>
    <row r="94">
      <c r="A94" s="2" t="s">
        <v>51</v>
      </c>
      <c r="B94" s="2" t="s">
        <v>166</v>
      </c>
      <c r="D94" s="3" t="s">
        <v>167</v>
      </c>
      <c r="E94" s="1" t="str">
        <f t="shared" si="12"/>
        <v>cheap photo booth rental San Dimas</v>
      </c>
    </row>
    <row r="95">
      <c r="A95" s="2" t="s">
        <v>126</v>
      </c>
      <c r="B95" s="2" t="s">
        <v>1</v>
      </c>
      <c r="D95" s="3" t="s">
        <v>127</v>
      </c>
      <c r="E95" s="1" t="str">
        <f>HYPERLINK("https://sites.google.com/view/photobooth-rental-culver-city/corporate-event-photo-booth-culver-city","Photo Booth Rental in San Dimas")</f>
        <v>Photo Booth Rental in San Dimas</v>
      </c>
    </row>
    <row r="96">
      <c r="A96" s="2" t="s">
        <v>126</v>
      </c>
      <c r="B96" s="2" t="s">
        <v>1</v>
      </c>
      <c r="D96" s="3" t="s">
        <v>128</v>
      </c>
      <c r="E96" s="1" t="str">
        <f>HYPERLINK("https://sites.google.com/view/photobooth-rental-culver-city/wedding-photo-booth-rental-in-culver-city","Photo Booth Rental in San Dimas")</f>
        <v>Photo Booth Rental in San Dimas</v>
      </c>
    </row>
    <row r="97">
      <c r="A97" s="2" t="s">
        <v>126</v>
      </c>
      <c r="B97" s="2" t="s">
        <v>1</v>
      </c>
      <c r="D97" s="3" t="s">
        <v>129</v>
      </c>
      <c r="E97" s="1" t="str">
        <f>HYPERLINK("https://sites.google.com/view/culvercityphotoboothrentals/photo-booth-for-rental-in-culver-city","Photo Booth Rental in San Dimas")</f>
        <v>Photo Booth Rental in San Dimas</v>
      </c>
    </row>
    <row r="98">
      <c r="A98" s="2" t="s">
        <v>126</v>
      </c>
      <c r="B98" s="2" t="s">
        <v>1</v>
      </c>
      <c r="D98" s="3" t="s">
        <v>130</v>
      </c>
      <c r="E98" s="1" t="str">
        <f>HYPERLINK("https://sites.google.com/view/culvercityphotoboothrentals/photo-booth-for-rent-near-culver-city","Photo Booth Rental in San Dimas")</f>
        <v>Photo Booth Rental in San Dimas</v>
      </c>
    </row>
    <row r="99">
      <c r="A99" s="2" t="s">
        <v>126</v>
      </c>
      <c r="B99" s="2" t="s">
        <v>1</v>
      </c>
      <c r="D99" s="3" t="s">
        <v>131</v>
      </c>
      <c r="E99" s="1" t="str">
        <f>HYPERLINK("https://sites.google.com/view/culvercityphotoboothrentals/photo-booth-rental-in-culver-city_1","Photo Booth Rental in San Dimas")</f>
        <v>Photo Booth Rental in San Dimas</v>
      </c>
    </row>
    <row r="100">
      <c r="A100" s="2" t="s">
        <v>47</v>
      </c>
      <c r="B100" s="2" t="s">
        <v>168</v>
      </c>
      <c r="D100" s="3" t="s">
        <v>169</v>
      </c>
      <c r="E100" s="1" t="str">
        <f t="shared" ref="E100:E102" si="13">HYPERLINK("https://docs.google.com/document/d/1Vbc_ZyFtaQFub_edxxfhcb2XzVM-Kc3owPzCM9ntHuo/edit?usp=sharing","open air photo booth rental San Dimas")</f>
        <v>open air photo booth rental San Dimas</v>
      </c>
    </row>
    <row r="101">
      <c r="A101" s="2" t="s">
        <v>49</v>
      </c>
      <c r="B101" s="2" t="s">
        <v>170</v>
      </c>
      <c r="D101" s="3" t="s">
        <v>171</v>
      </c>
      <c r="E101" s="1" t="str">
        <f t="shared" si="13"/>
        <v>open air photo booth rental San Dimas</v>
      </c>
    </row>
    <row r="102">
      <c r="A102" s="2" t="s">
        <v>51</v>
      </c>
      <c r="B102" s="2" t="s">
        <v>172</v>
      </c>
      <c r="D102" s="3" t="s">
        <v>173</v>
      </c>
      <c r="E102" s="1" t="str">
        <f t="shared" si="13"/>
        <v>open air photo booth rental San Dimas</v>
      </c>
    </row>
    <row r="103">
      <c r="A103" s="2" t="s">
        <v>47</v>
      </c>
      <c r="B103" s="2" t="s">
        <v>174</v>
      </c>
      <c r="D103" s="3" t="s">
        <v>175</v>
      </c>
      <c r="E103" s="1" t="str">
        <f t="shared" ref="E103:E105" si="14">HYPERLINK("https://docs.google.com/document/d/1hY1aOw6ig84dcnr_rQAdAZhl7-PSadaynGKDWoQrvKE/edit?usp=sharing","blow up photo booth San Dimas")</f>
        <v>blow up photo booth San Dimas</v>
      </c>
    </row>
    <row r="104">
      <c r="A104" s="2" t="s">
        <v>49</v>
      </c>
      <c r="B104" s="2" t="s">
        <v>176</v>
      </c>
      <c r="D104" s="3" t="s">
        <v>177</v>
      </c>
      <c r="E104" s="1" t="str">
        <f t="shared" si="14"/>
        <v>blow up photo booth San Dimas</v>
      </c>
    </row>
    <row r="105">
      <c r="A105" s="2" t="s">
        <v>51</v>
      </c>
      <c r="B105" s="2" t="s">
        <v>178</v>
      </c>
      <c r="D105" s="3" t="s">
        <v>179</v>
      </c>
      <c r="E105" s="1" t="str">
        <f t="shared" si="14"/>
        <v>blow up photo booth San Dimas</v>
      </c>
    </row>
    <row r="106">
      <c r="A106" s="2" t="s">
        <v>47</v>
      </c>
      <c r="B106" s="2" t="s">
        <v>180</v>
      </c>
      <c r="D106" s="3" t="s">
        <v>181</v>
      </c>
      <c r="E106" s="1" t="str">
        <f t="shared" ref="E106:E108" si="15">HYPERLINK("https://docs.google.com/document/d/1j_6muiOkRhsiTiBxdU7WmXvvt3DeAVPp9ue65B1yV2I/edit?usp=sharing","digital photo booth rental San Dimas")</f>
        <v>digital photo booth rental San Dimas</v>
      </c>
    </row>
    <row r="107">
      <c r="A107" s="2" t="s">
        <v>49</v>
      </c>
      <c r="B107" s="2" t="s">
        <v>182</v>
      </c>
      <c r="D107" s="3" t="s">
        <v>183</v>
      </c>
      <c r="E107" s="1" t="str">
        <f t="shared" si="15"/>
        <v>digital photo booth rental San Dimas</v>
      </c>
    </row>
    <row r="108">
      <c r="A108" s="2" t="s">
        <v>51</v>
      </c>
      <c r="B108" s="2" t="s">
        <v>184</v>
      </c>
      <c r="D108" s="3" t="s">
        <v>185</v>
      </c>
      <c r="E108" s="1" t="str">
        <f t="shared" si="15"/>
        <v>digital photo booth rental San Dimas</v>
      </c>
    </row>
    <row r="109">
      <c r="A109" s="2" t="s">
        <v>126</v>
      </c>
      <c r="B109" s="2" t="s">
        <v>1</v>
      </c>
      <c r="D109" s="3" t="s">
        <v>127</v>
      </c>
      <c r="E109" s="1" t="str">
        <f>HYPERLINK("https://sites.google.com/view/photobooth-rental-culver-city/corporate-event-photo-booth-culver-city","Photo Booth Rental in San Dimas")</f>
        <v>Photo Booth Rental in San Dimas</v>
      </c>
    </row>
    <row r="110">
      <c r="A110" s="2" t="s">
        <v>126</v>
      </c>
      <c r="B110" s="2" t="s">
        <v>1</v>
      </c>
      <c r="D110" s="3" t="s">
        <v>128</v>
      </c>
      <c r="E110" s="1" t="str">
        <f>HYPERLINK("https://sites.google.com/view/photobooth-rental-culver-city/wedding-photo-booth-rental-in-culver-city","Photo Booth Rental in San Dimas")</f>
        <v>Photo Booth Rental in San Dimas</v>
      </c>
    </row>
    <row r="111">
      <c r="A111" s="2" t="s">
        <v>126</v>
      </c>
      <c r="B111" s="2" t="s">
        <v>1</v>
      </c>
      <c r="D111" s="3" t="s">
        <v>129</v>
      </c>
      <c r="E111" s="1" t="str">
        <f>HYPERLINK("https://sites.google.com/view/culvercityphotoboothrentals/photo-booth-for-rental-in-culver-city","Photo Booth Rental in San Dimas")</f>
        <v>Photo Booth Rental in San Dimas</v>
      </c>
    </row>
    <row r="112">
      <c r="A112" s="2" t="s">
        <v>126</v>
      </c>
      <c r="B112" s="2" t="s">
        <v>1</v>
      </c>
      <c r="D112" s="3" t="s">
        <v>130</v>
      </c>
      <c r="E112" s="1" t="str">
        <f>HYPERLINK("https://sites.google.com/view/culvercityphotoboothrentals/photo-booth-for-rent-near-culver-city","Photo Booth Rental in San Dimas")</f>
        <v>Photo Booth Rental in San Dimas</v>
      </c>
    </row>
    <row r="113">
      <c r="A113" s="2" t="s">
        <v>126</v>
      </c>
      <c r="B113" s="2" t="s">
        <v>1</v>
      </c>
      <c r="D113" s="3" t="s">
        <v>131</v>
      </c>
      <c r="E113" s="1" t="str">
        <f>HYPERLINK("https://sites.google.com/view/culvercityphotoboothrentals/photo-booth-rental-in-culver-city_1","Photo Booth Rental in San Dimas")</f>
        <v>Photo Booth Rental in San Dimas</v>
      </c>
    </row>
    <row r="114">
      <c r="A114" s="2" t="s">
        <v>47</v>
      </c>
      <c r="B114" s="2" t="s">
        <v>186</v>
      </c>
      <c r="D114" s="3" t="s">
        <v>187</v>
      </c>
      <c r="E114" s="1" t="str">
        <f t="shared" ref="E114:E116" si="16">HYPERLINK("https://docs.google.com/document/d/1FgtSfoJqc1gMQkiNX8PHgzKJiFheQK3QmL9ul_TqOZI/edit?usp=sharing","what is an open air photo booth San Dimas")</f>
        <v>what is an open air photo booth San Dimas</v>
      </c>
    </row>
    <row r="115">
      <c r="A115" s="2" t="s">
        <v>49</v>
      </c>
      <c r="B115" s="2" t="s">
        <v>188</v>
      </c>
      <c r="D115" s="3" t="s">
        <v>189</v>
      </c>
      <c r="E115" s="1" t="str">
        <f t="shared" si="16"/>
        <v>what is an open air photo booth San Dimas</v>
      </c>
    </row>
    <row r="116">
      <c r="A116" s="2" t="s">
        <v>51</v>
      </c>
      <c r="B116" s="2" t="s">
        <v>190</v>
      </c>
      <c r="D116" s="3" t="s">
        <v>191</v>
      </c>
      <c r="E116" s="1" t="str">
        <f t="shared" si="16"/>
        <v>what is an open air photo booth San Dimas</v>
      </c>
    </row>
    <row r="117">
      <c r="A117" s="2" t="s">
        <v>47</v>
      </c>
      <c r="B117" s="2" t="s">
        <v>192</v>
      </c>
      <c r="D117" s="3" t="s">
        <v>193</v>
      </c>
      <c r="E117" s="1" t="str">
        <f t="shared" ref="E117:E119" si="17">HYPERLINK("https://docs.google.com/document/d/15zBNREkHhoPjMXo82JfusstjXlf9u5gsPEa-uOE_TnM/edit?usp=sharing","photobooth San Dimas")</f>
        <v>photobooth San Dimas</v>
      </c>
    </row>
    <row r="118">
      <c r="A118" s="2" t="s">
        <v>49</v>
      </c>
      <c r="B118" s="2" t="s">
        <v>194</v>
      </c>
      <c r="D118" s="3" t="s">
        <v>195</v>
      </c>
      <c r="E118" s="1" t="str">
        <f t="shared" si="17"/>
        <v>photobooth San Dimas</v>
      </c>
    </row>
    <row r="119">
      <c r="A119" s="2" t="s">
        <v>51</v>
      </c>
      <c r="B119" s="2" t="s">
        <v>196</v>
      </c>
      <c r="D119" s="3" t="s">
        <v>197</v>
      </c>
      <c r="E119" s="1" t="str">
        <f t="shared" si="17"/>
        <v>photobooth San Dimas</v>
      </c>
    </row>
    <row r="120">
      <c r="A120" s="2" t="s">
        <v>47</v>
      </c>
      <c r="B120" s="2" t="s">
        <v>198</v>
      </c>
      <c r="D120" s="3" t="s">
        <v>199</v>
      </c>
      <c r="E120" s="1" t="str">
        <f t="shared" ref="E120:E122" si="18">HYPERLINK("https://docs.google.com/document/d/1Njc8z2Z6r0C4e5VP27BX4IJ0ke11z93NTIxW814_UCA/edit?usp=sharing","photo booth rentals near San Dimas")</f>
        <v>photo booth rentals near San Dimas</v>
      </c>
    </row>
    <row r="121">
      <c r="A121" s="2" t="s">
        <v>49</v>
      </c>
      <c r="B121" s="2" t="s">
        <v>200</v>
      </c>
      <c r="D121" s="3" t="s">
        <v>201</v>
      </c>
      <c r="E121" s="1" t="str">
        <f t="shared" si="18"/>
        <v>photo booth rentals near San Dimas</v>
      </c>
    </row>
    <row r="122">
      <c r="A122" s="2" t="s">
        <v>51</v>
      </c>
      <c r="B122" s="2" t="s">
        <v>202</v>
      </c>
      <c r="D122" s="3" t="s">
        <v>203</v>
      </c>
      <c r="E122" s="1" t="str">
        <f t="shared" si="18"/>
        <v>photo booth rentals near San Dimas</v>
      </c>
    </row>
    <row r="123">
      <c r="A123" s="2" t="s">
        <v>126</v>
      </c>
      <c r="B123" s="2" t="s">
        <v>1</v>
      </c>
      <c r="D123" s="3" t="s">
        <v>127</v>
      </c>
      <c r="E123" s="1" t="str">
        <f>HYPERLINK("https://sites.google.com/view/photobooth-rental-culver-city/corporate-event-photo-booth-culver-city","Photo Booth Rental in San Dimas")</f>
        <v>Photo Booth Rental in San Dimas</v>
      </c>
    </row>
    <row r="124">
      <c r="A124" s="2" t="s">
        <v>126</v>
      </c>
      <c r="B124" s="2" t="s">
        <v>1</v>
      </c>
      <c r="D124" s="3" t="s">
        <v>128</v>
      </c>
      <c r="E124" s="1" t="str">
        <f>HYPERLINK("https://sites.google.com/view/photobooth-rental-culver-city/wedding-photo-booth-rental-in-culver-city","Photo Booth Rental in San Dimas")</f>
        <v>Photo Booth Rental in San Dimas</v>
      </c>
    </row>
    <row r="125">
      <c r="A125" s="2" t="s">
        <v>126</v>
      </c>
      <c r="B125" s="2" t="s">
        <v>1</v>
      </c>
      <c r="D125" s="3" t="s">
        <v>129</v>
      </c>
      <c r="E125" s="1" t="str">
        <f>HYPERLINK("https://sites.google.com/view/culvercityphotoboothrentals/photo-booth-for-rental-in-culver-city","Photo Booth Rental in San Dimas")</f>
        <v>Photo Booth Rental in San Dimas</v>
      </c>
    </row>
    <row r="126">
      <c r="A126" s="2" t="s">
        <v>126</v>
      </c>
      <c r="B126" s="2" t="s">
        <v>1</v>
      </c>
      <c r="D126" s="3" t="s">
        <v>130</v>
      </c>
      <c r="E126" s="1" t="str">
        <f>HYPERLINK("https://sites.google.com/view/culvercityphotoboothrentals/photo-booth-for-rent-near-culver-city","Photo Booth Rental in San Dimas")</f>
        <v>Photo Booth Rental in San Dimas</v>
      </c>
    </row>
    <row r="127">
      <c r="A127" s="2" t="s">
        <v>126</v>
      </c>
      <c r="B127" s="2" t="s">
        <v>1</v>
      </c>
      <c r="D127" s="3" t="s">
        <v>131</v>
      </c>
      <c r="E127" s="1" t="str">
        <f>HYPERLINK("https://sites.google.com/view/culvercityphotoboothrentals/photo-booth-rental-in-culver-city_1","Photo Booth Rental in San Dimas")</f>
        <v>Photo Booth Rental in San Dimas</v>
      </c>
    </row>
    <row r="128">
      <c r="A128" s="2" t="s">
        <v>47</v>
      </c>
      <c r="B128" s="2" t="s">
        <v>204</v>
      </c>
      <c r="D128" s="3" t="s">
        <v>205</v>
      </c>
      <c r="E128" s="1" t="str">
        <f t="shared" ref="E128:E130" si="19">HYPERLINK("https://docs.google.com/document/d/1lC1pFi8jTwnf1FUPQ3bkRWwHf4Oz7J8lQjKxNYmaYTU/edit?usp=sharing","glam photo booth San Dimas")</f>
        <v>glam photo booth San Dimas</v>
      </c>
    </row>
    <row r="129">
      <c r="A129" s="2" t="s">
        <v>49</v>
      </c>
      <c r="B129" s="2" t="s">
        <v>206</v>
      </c>
      <c r="D129" s="3" t="s">
        <v>207</v>
      </c>
      <c r="E129" s="1" t="str">
        <f t="shared" si="19"/>
        <v>glam photo booth San Dimas</v>
      </c>
    </row>
    <row r="130">
      <c r="A130" s="2" t="s">
        <v>51</v>
      </c>
      <c r="B130" s="2" t="s">
        <v>208</v>
      </c>
      <c r="D130" s="3" t="s">
        <v>209</v>
      </c>
      <c r="E130" s="1" t="str">
        <f t="shared" si="19"/>
        <v>glam photo booth San Dimas</v>
      </c>
    </row>
    <row r="131">
      <c r="A131" s="2" t="s">
        <v>47</v>
      </c>
      <c r="B131" s="2" t="s">
        <v>210</v>
      </c>
      <c r="D131" s="3" t="s">
        <v>211</v>
      </c>
      <c r="E131" s="1" t="str">
        <f t="shared" ref="E131:E133" si="20">HYPERLINK("https://docs.google.com/document/d/1JzhyR79VV6uv5NKv8X-1U6tR1mV4PFtt3kbqaFgqQKA/edit?usp=sharing","photobooth near San Dimas")</f>
        <v>photobooth near San Dimas</v>
      </c>
    </row>
    <row r="132">
      <c r="A132" s="2" t="s">
        <v>49</v>
      </c>
      <c r="B132" s="2" t="s">
        <v>212</v>
      </c>
      <c r="D132" s="3" t="s">
        <v>213</v>
      </c>
      <c r="E132" s="1" t="str">
        <f t="shared" si="20"/>
        <v>photobooth near San Dimas</v>
      </c>
    </row>
    <row r="133">
      <c r="A133" s="2" t="s">
        <v>51</v>
      </c>
      <c r="B133" s="2" t="s">
        <v>214</v>
      </c>
      <c r="D133" s="3" t="s">
        <v>215</v>
      </c>
      <c r="E133" s="1" t="str">
        <f t="shared" si="20"/>
        <v>photobooth near San Dimas</v>
      </c>
    </row>
    <row r="134">
      <c r="A134" s="2" t="s">
        <v>47</v>
      </c>
      <c r="B134" s="2" t="s">
        <v>216</v>
      </c>
      <c r="D134" s="3" t="s">
        <v>217</v>
      </c>
      <c r="E134" s="1" t="str">
        <f t="shared" ref="E134:E136" si="21">HYPERLINK("https://docs.google.com/document/d/1Kk3PB03w6-eS8EOqcWqXcEzzySQ4xmaXsUzBqHez0AE/edit?usp=sharing","photo booth for rent San Dimas")</f>
        <v>photo booth for rent San Dimas</v>
      </c>
    </row>
    <row r="135">
      <c r="A135" s="2" t="s">
        <v>49</v>
      </c>
      <c r="B135" s="2" t="s">
        <v>218</v>
      </c>
      <c r="D135" s="3" t="s">
        <v>219</v>
      </c>
      <c r="E135" s="1" t="str">
        <f t="shared" si="21"/>
        <v>photo booth for rent San Dimas</v>
      </c>
    </row>
    <row r="136">
      <c r="A136" s="2" t="s">
        <v>51</v>
      </c>
      <c r="B136" s="2" t="s">
        <v>220</v>
      </c>
      <c r="D136" s="3" t="s">
        <v>221</v>
      </c>
      <c r="E136" s="1" t="str">
        <f t="shared" si="21"/>
        <v>photo booth for rent San Dimas</v>
      </c>
    </row>
    <row r="137">
      <c r="A137" s="2" t="s">
        <v>126</v>
      </c>
      <c r="B137" s="2" t="s">
        <v>1</v>
      </c>
      <c r="D137" s="3" t="s">
        <v>127</v>
      </c>
      <c r="E137" s="1" t="str">
        <f>HYPERLINK("https://sites.google.com/view/photobooth-rental-culver-city/corporate-event-photo-booth-culver-city","Photo Booth Rental in San Dimas")</f>
        <v>Photo Booth Rental in San Dimas</v>
      </c>
    </row>
    <row r="138">
      <c r="A138" s="2" t="s">
        <v>126</v>
      </c>
      <c r="B138" s="2" t="s">
        <v>1</v>
      </c>
      <c r="D138" s="3" t="s">
        <v>128</v>
      </c>
      <c r="E138" s="1" t="str">
        <f>HYPERLINK("https://sites.google.com/view/photobooth-rental-culver-city/wedding-photo-booth-rental-in-culver-city","Photo Booth Rental in San Dimas")</f>
        <v>Photo Booth Rental in San Dimas</v>
      </c>
    </row>
    <row r="139">
      <c r="A139" s="2" t="s">
        <v>126</v>
      </c>
      <c r="B139" s="2" t="s">
        <v>1</v>
      </c>
      <c r="D139" s="3" t="s">
        <v>129</v>
      </c>
      <c r="E139" s="1" t="str">
        <f>HYPERLINK("https://sites.google.com/view/culvercityphotoboothrentals/photo-booth-for-rental-in-culver-city","Photo Booth Rental in San Dimas")</f>
        <v>Photo Booth Rental in San Dimas</v>
      </c>
    </row>
    <row r="140">
      <c r="A140" s="2" t="s">
        <v>126</v>
      </c>
      <c r="B140" s="2" t="s">
        <v>1</v>
      </c>
      <c r="D140" s="3" t="s">
        <v>130</v>
      </c>
      <c r="E140" s="1" t="str">
        <f>HYPERLINK("https://sites.google.com/view/culvercityphotoboothrentals/photo-booth-for-rent-near-culver-city","Photo Booth Rental in San Dimas")</f>
        <v>Photo Booth Rental in San Dimas</v>
      </c>
    </row>
    <row r="141">
      <c r="A141" s="2" t="s">
        <v>126</v>
      </c>
      <c r="B141" s="2" t="s">
        <v>1</v>
      </c>
      <c r="D141" s="3" t="s">
        <v>131</v>
      </c>
      <c r="E141" s="1" t="str">
        <f>HYPERLINK("https://sites.google.com/view/culvercityphotoboothrentals/photo-booth-rental-in-culver-city_1","Photo Booth Rental in San Dimas")</f>
        <v>Photo Booth Rental in San Dimas</v>
      </c>
    </row>
    <row r="142">
      <c r="A142" s="2" t="s">
        <v>47</v>
      </c>
      <c r="B142" s="2" t="s">
        <v>222</v>
      </c>
      <c r="D142" s="3" t="s">
        <v>223</v>
      </c>
      <c r="E142" s="1" t="str">
        <f t="shared" ref="E142:E144" si="22">HYPERLINK("https://docs.google.com/document/d/1lSserFL0tUaHNovnSP8BYLFRZLIMs8VN-kNn6TYNRyA/edit?usp=sharing","handheld photo booth San Dimas")</f>
        <v>handheld photo booth San Dimas</v>
      </c>
    </row>
    <row r="143">
      <c r="A143" s="2" t="s">
        <v>49</v>
      </c>
      <c r="B143" s="2" t="s">
        <v>224</v>
      </c>
      <c r="D143" s="3" t="s">
        <v>225</v>
      </c>
      <c r="E143" s="1" t="str">
        <f t="shared" si="22"/>
        <v>handheld photo booth San Dimas</v>
      </c>
    </row>
    <row r="144">
      <c r="A144" s="2" t="s">
        <v>51</v>
      </c>
      <c r="B144" s="2" t="s">
        <v>226</v>
      </c>
      <c r="D144" s="3" t="s">
        <v>227</v>
      </c>
      <c r="E144" s="1" t="str">
        <f t="shared" si="22"/>
        <v>handheld photo booth San Dimas</v>
      </c>
    </row>
    <row r="145">
      <c r="A145" s="2" t="s">
        <v>47</v>
      </c>
      <c r="B145" s="2" t="s">
        <v>228</v>
      </c>
      <c r="D145" s="3" t="s">
        <v>229</v>
      </c>
      <c r="E145" s="1" t="str">
        <f t="shared" ref="E145:E147" si="23">HYPERLINK("https://docs.google.com/document/d/12Xy--8S0ifIF39jHEXlum2qyIk7LzWFLt0ULF_enwvI/edit?usp=sharing","selfie station rental San Dimas")</f>
        <v>selfie station rental San Dimas</v>
      </c>
    </row>
    <row r="146">
      <c r="A146" s="2" t="s">
        <v>49</v>
      </c>
      <c r="B146" s="2" t="s">
        <v>230</v>
      </c>
      <c r="D146" s="3" t="s">
        <v>231</v>
      </c>
      <c r="E146" s="1" t="str">
        <f t="shared" si="23"/>
        <v>selfie station rental San Dimas</v>
      </c>
    </row>
    <row r="147">
      <c r="A147" s="2" t="s">
        <v>51</v>
      </c>
      <c r="B147" s="2" t="s">
        <v>232</v>
      </c>
      <c r="D147" s="3" t="s">
        <v>233</v>
      </c>
      <c r="E147" s="1" t="str">
        <f t="shared" si="23"/>
        <v>selfie station rental San Dimas</v>
      </c>
    </row>
    <row r="148">
      <c r="A148" s="2" t="s">
        <v>126</v>
      </c>
      <c r="B148" s="2" t="s">
        <v>1</v>
      </c>
      <c r="D148" s="3" t="s">
        <v>127</v>
      </c>
      <c r="E148" s="1" t="str">
        <f>HYPERLINK("https://sites.google.com/view/photobooth-rental-culver-city/corporate-event-photo-booth-culver-city","Photo Booth Rental in San Dimas")</f>
        <v>Photo Booth Rental in San Dimas</v>
      </c>
    </row>
    <row r="149">
      <c r="A149" s="2" t="s">
        <v>126</v>
      </c>
      <c r="B149" s="2" t="s">
        <v>1</v>
      </c>
      <c r="D149" s="3" t="s">
        <v>128</v>
      </c>
      <c r="E149" s="1" t="str">
        <f>HYPERLINK("https://sites.google.com/view/photobooth-rental-culver-city/wedding-photo-booth-rental-in-culver-city","Photo Booth Rental in San Dimas")</f>
        <v>Photo Booth Rental in San Dimas</v>
      </c>
    </row>
    <row r="150">
      <c r="A150" s="2" t="s">
        <v>126</v>
      </c>
      <c r="B150" s="2" t="s">
        <v>1</v>
      </c>
      <c r="D150" s="3" t="s">
        <v>129</v>
      </c>
      <c r="E150" s="1" t="str">
        <f>HYPERLINK("https://sites.google.com/view/culvercityphotoboothrentals/photo-booth-for-rental-in-culver-city","Photo Booth Rental in San Dimas")</f>
        <v>Photo Booth Rental in San Dimas</v>
      </c>
    </row>
    <row r="151">
      <c r="A151" s="2" t="s">
        <v>126</v>
      </c>
      <c r="B151" s="2" t="s">
        <v>1</v>
      </c>
      <c r="D151" s="3" t="s">
        <v>130</v>
      </c>
      <c r="E151" s="1" t="str">
        <f>HYPERLINK("https://sites.google.com/view/culvercityphotoboothrentals/photo-booth-for-rent-near-culver-city","Photo Booth Rental in San Dimas")</f>
        <v>Photo Booth Rental in San Dimas</v>
      </c>
    </row>
    <row r="152">
      <c r="A152" s="2" t="s">
        <v>126</v>
      </c>
      <c r="B152" s="2" t="s">
        <v>1</v>
      </c>
      <c r="D152" s="3" t="s">
        <v>131</v>
      </c>
      <c r="E152" s="1" t="str">
        <f>HYPERLINK("https://sites.google.com/view/culvercityphotoboothrentals/photo-booth-rental-in-culver-city_1","Photo Booth Rental in San Dimas")</f>
        <v>Photo Booth Rental in San Dimas</v>
      </c>
    </row>
    <row r="153" ht="112.5" customHeight="1">
      <c r="A153" s="2" t="s">
        <v>234</v>
      </c>
      <c r="B153" s="2" t="s">
        <v>24</v>
      </c>
      <c r="C153" s="1" t="str">
        <f>HYPERLINK("https://docs.google.com/spreadsheets/d/172b-pafMiH17ZIZnzIJi_CUmm1PSoAcz1zjaHnlYzwo/edit?disco=AAABS4QPt-0", IMAGE("https://api.qrserver.com/v1/create-qr-code/?size=150x150&amp;data=https://docs.google.com/spreadsheets/d/172b-pafMiH17ZIZnzIJi_CUmm1PSoAcz1zjaHnlYzwo/edit?disco=AAABS4QPt-0",1))</f>
        <v/>
      </c>
      <c r="D153" s="3" t="s">
        <v>235</v>
      </c>
      <c r="E153" s="1" t="str">
        <f>HYPERLINK("https://docs.google.com/spreadsheets/d/172b-pafMiH17ZIZnzIJi_CUmm1PSoAcz1zjaHnlYzwo/edit?disco=AAABS4QPt-0", "spreadsheet comment")</f>
        <v>spreadsheet comment</v>
      </c>
    </row>
    <row r="154" ht="112.5" customHeight="1">
      <c r="A154" s="2" t="s">
        <v>234</v>
      </c>
      <c r="B154" s="2" t="s">
        <v>40</v>
      </c>
      <c r="C154" s="1" t="str">
        <f>HYPERLINK("https://docs.google.com/drawings/d/1f85gKGFbdSEtY_8OYsG0RXC66x4fynDAncrxT8LQ4Ck/edit?disco=AAABS9EGEEs", IMAGE("https://api.qrserver.com/v1/create-qr-code/?size=150x150&amp;data=https://docs.google.com/drawings/d/1f85gKGFbdSEtY_8OYsG0RXC66x4fynDAncrxT8LQ4Ck/edit?disco=AAABS9EGEEs",1))</f>
        <v/>
      </c>
      <c r="D154" s="3" t="s">
        <v>236</v>
      </c>
      <c r="E154" s="1" t="str">
        <f>HYPERLINK("https://docs.google.com/drawings/d/1f85gKGFbdSEtY_8OYsG0RXC66x4fynDAncrxT8LQ4Ck/edit?disco=AAABS9EGEEs", "drawing comment")</f>
        <v>drawing comment</v>
      </c>
    </row>
    <row r="155" ht="112.5" customHeight="1">
      <c r="A155" s="2" t="s">
        <v>234</v>
      </c>
      <c r="B155" s="2" t="s">
        <v>47</v>
      </c>
      <c r="C155" s="1" t="str">
        <f>HYPERLINK("https://docs.google.com/document/d/12Xy--8S0ifIF39jHEXlum2qyIk7LzWFLt0ULF_enwvI/edit?disco=AAABS0d6uo8", IMAGE("https://api.qrserver.com/v1/create-qr-code/?size=150x150&amp;data=https://docs.google.com/document/d/12Xy--8S0ifIF39jHEXlum2qyIk7LzWFLt0ULF_enwvI/edit?disco=AAABS0d6uo8",1))</f>
        <v/>
      </c>
      <c r="D155" s="3" t="s">
        <v>237</v>
      </c>
      <c r="E155" s="1" t="str">
        <f>HYPERLINK("https://docs.google.com/document/d/12Xy--8S0ifIF39jHEXlum2qyIk7LzWFLt0ULF_enwvI/edit?disco=AAABS0d6uo8", "document comment")</f>
        <v>document comment</v>
      </c>
    </row>
    <row r="156" ht="112.5" customHeight="1">
      <c r="A156" s="2" t="s">
        <v>234</v>
      </c>
      <c r="B156" s="2" t="s">
        <v>47</v>
      </c>
      <c r="C156" s="1" t="str">
        <f>HYPERLINK("https://docs.google.com/document/d/1lSserFL0tUaHNovnSP8BYLFRZLIMs8VN-kNn6TYNRyA/edit?disco=AAABS6tD1Fs", IMAGE("https://api.qrserver.com/v1/create-qr-code/?size=150x150&amp;data=https://docs.google.com/document/d/1lSserFL0tUaHNovnSP8BYLFRZLIMs8VN-kNn6TYNRyA/edit?disco=AAABS6tD1Fs",1))</f>
        <v/>
      </c>
      <c r="D156" s="3" t="s">
        <v>238</v>
      </c>
      <c r="E156" s="1" t="str">
        <f>HYPERLINK("https://docs.google.com/document/d/1lSserFL0tUaHNovnSP8BYLFRZLIMs8VN-kNn6TYNRyA/edit?disco=AAABS6tD1Fs", "document comment")</f>
        <v>document comment</v>
      </c>
    </row>
    <row r="157" ht="112.5" customHeight="1">
      <c r="A157" s="2" t="s">
        <v>234</v>
      </c>
      <c r="B157" s="2" t="s">
        <v>47</v>
      </c>
      <c r="C157" s="1" t="str">
        <f>HYPERLINK("https://docs.google.com/document/d/1Kk3PB03w6-eS8EOqcWqXcEzzySQ4xmaXsUzBqHez0AE/edit?disco=AAABSsB7cZA", IMAGE("https://api.qrserver.com/v1/create-qr-code/?size=150x150&amp;data=https://docs.google.com/document/d/1Kk3PB03w6-eS8EOqcWqXcEzzySQ4xmaXsUzBqHez0AE/edit?disco=AAABSsB7cZA",1))</f>
        <v/>
      </c>
      <c r="D157" s="3" t="s">
        <v>239</v>
      </c>
      <c r="E157" s="1" t="str">
        <f>HYPERLINK("https://docs.google.com/document/d/1Kk3PB03w6-eS8EOqcWqXcEzzySQ4xmaXsUzBqHez0AE/edit?disco=AAABSsB7cZA", "document comment")</f>
        <v>document comment</v>
      </c>
    </row>
    <row r="158" ht="112.5" customHeight="1">
      <c r="A158" s="2" t="s">
        <v>234</v>
      </c>
      <c r="B158" s="2" t="s">
        <v>47</v>
      </c>
      <c r="C158" s="1" t="str">
        <f>HYPERLINK("https://docs.google.com/document/d/1JzhyR79VV6uv5NKv8X-1U6tR1mV4PFtt3kbqaFgqQKA/edit?disco=AAABSsPIjP8", IMAGE("https://api.qrserver.com/v1/create-qr-code/?size=150x150&amp;data=https://docs.google.com/document/d/1JzhyR79VV6uv5NKv8X-1U6tR1mV4PFtt3kbqaFgqQKA/edit?disco=AAABSsPIjP8",1))</f>
        <v/>
      </c>
      <c r="D158" s="3" t="s">
        <v>240</v>
      </c>
      <c r="E158" s="1" t="str">
        <f>HYPERLINK("https://docs.google.com/document/d/1JzhyR79VV6uv5NKv8X-1U6tR1mV4PFtt3kbqaFgqQKA/edit?disco=AAABSsPIjP8", "document comment")</f>
        <v>document comment</v>
      </c>
    </row>
    <row r="159" ht="112.5" customHeight="1">
      <c r="A159" s="2" t="s">
        <v>234</v>
      </c>
      <c r="B159" s="2" t="s">
        <v>47</v>
      </c>
      <c r="C159" s="1" t="str">
        <f>HYPERLINK("https://docs.google.com/document/d/1lC1pFi8jTwnf1FUPQ3bkRWwHf4Oz7J8lQjKxNYmaYTU/edit?disco=AAABSsaHiqw", IMAGE("https://api.qrserver.com/v1/create-qr-code/?size=150x150&amp;data=https://docs.google.com/document/d/1lC1pFi8jTwnf1FUPQ3bkRWwHf4Oz7J8lQjKxNYmaYTU/edit?disco=AAABSsaHiqw",1))</f>
        <v/>
      </c>
      <c r="D159" s="3" t="s">
        <v>241</v>
      </c>
      <c r="E159" s="1" t="str">
        <f>HYPERLINK("https://docs.google.com/document/d/1lC1pFi8jTwnf1FUPQ3bkRWwHf4Oz7J8lQjKxNYmaYTU/edit?disco=AAABSsaHiqw", "document comment")</f>
        <v>document comment</v>
      </c>
    </row>
    <row r="160" ht="112.5" customHeight="1">
      <c r="A160" s="2" t="s">
        <v>234</v>
      </c>
      <c r="B160" s="2" t="s">
        <v>47</v>
      </c>
      <c r="C160" s="1" t="str">
        <f>HYPERLINK("https://docs.google.com/document/d/1Njc8z2Z6r0C4e5VP27BX4IJ0ke11z93NTIxW814_UCA/edit?disco=AAABS_bhaKg", IMAGE("https://api.qrserver.com/v1/create-qr-code/?size=150x150&amp;data=https://docs.google.com/document/d/1Njc8z2Z6r0C4e5VP27BX4IJ0ke11z93NTIxW814_UCA/edit?disco=AAABS_bhaKg",1))</f>
        <v/>
      </c>
      <c r="D160" s="3" t="s">
        <v>242</v>
      </c>
      <c r="E160" s="1" t="str">
        <f>HYPERLINK("https://docs.google.com/document/d/1Njc8z2Z6r0C4e5VP27BX4IJ0ke11z93NTIxW814_UCA/edit?disco=AAABS_bhaKg", "document comment")</f>
        <v>document comment</v>
      </c>
    </row>
    <row r="161" ht="112.5" customHeight="1">
      <c r="A161" s="2" t="s">
        <v>234</v>
      </c>
      <c r="B161" s="2" t="s">
        <v>47</v>
      </c>
      <c r="C161" s="1" t="str">
        <f>HYPERLINK("https://docs.google.com/document/d/15zBNREkHhoPjMXo82JfusstjXlf9u5gsPEa-uOE_TnM/edit?disco=AAABS5hGnZg", IMAGE("https://api.qrserver.com/v1/create-qr-code/?size=150x150&amp;data=https://docs.google.com/document/d/15zBNREkHhoPjMXo82JfusstjXlf9u5gsPEa-uOE_TnM/edit?disco=AAABS5hGnZg",1))</f>
        <v/>
      </c>
      <c r="D161" s="3" t="s">
        <v>243</v>
      </c>
      <c r="E161" s="1" t="str">
        <f>HYPERLINK("https://docs.google.com/document/d/15zBNREkHhoPjMXo82JfusstjXlf9u5gsPEa-uOE_TnM/edit?disco=AAABS5hGnZg", "document comment")</f>
        <v>document comment</v>
      </c>
    </row>
    <row r="162" ht="112.5" customHeight="1">
      <c r="A162" s="2" t="s">
        <v>234</v>
      </c>
      <c r="B162" s="2" t="s">
        <v>47</v>
      </c>
      <c r="C162" s="1" t="str">
        <f>HYPERLINK("https://docs.google.com/document/d/1FgtSfoJqc1gMQkiNX8PHgzKJiFheQK3QmL9ul_TqOZI/edit?disco=AAABS_LuaeI", IMAGE("https://api.qrserver.com/v1/create-qr-code/?size=150x150&amp;data=https://docs.google.com/document/d/1FgtSfoJqc1gMQkiNX8PHgzKJiFheQK3QmL9ul_TqOZI/edit?disco=AAABS_LuaeI",1))</f>
        <v/>
      </c>
      <c r="D162" s="3" t="s">
        <v>244</v>
      </c>
      <c r="E162" s="1" t="str">
        <f>HYPERLINK("https://docs.google.com/document/d/1FgtSfoJqc1gMQkiNX8PHgzKJiFheQK3QmL9ul_TqOZI/edit?disco=AAABS_LuaeI", "document comment")</f>
        <v>document comment</v>
      </c>
    </row>
    <row r="163" ht="112.5" customHeight="1">
      <c r="A163" s="2" t="s">
        <v>234</v>
      </c>
      <c r="B163" s="2" t="s">
        <v>47</v>
      </c>
      <c r="C163" s="1" t="str">
        <f>HYPERLINK("https://docs.google.com/document/d/1j_6muiOkRhsiTiBxdU7WmXvvt3DeAVPp9ue65B1yV2I/edit?disco=AAABSsn5Qeo", IMAGE("https://api.qrserver.com/v1/create-qr-code/?size=150x150&amp;data=https://docs.google.com/document/d/1j_6muiOkRhsiTiBxdU7WmXvvt3DeAVPp9ue65B1yV2I/edit?disco=AAABSsn5Qeo",1))</f>
        <v/>
      </c>
      <c r="D163" s="3" t="s">
        <v>245</v>
      </c>
      <c r="E163" s="1" t="str">
        <f>HYPERLINK("https://docs.google.com/document/d/1j_6muiOkRhsiTiBxdU7WmXvvt3DeAVPp9ue65B1yV2I/edit?disco=AAABSsn5Qeo", "document comment")</f>
        <v>document comment</v>
      </c>
    </row>
    <row r="164" ht="112.5" customHeight="1">
      <c r="A164" s="2" t="s">
        <v>234</v>
      </c>
      <c r="B164" s="2" t="s">
        <v>47</v>
      </c>
      <c r="C164" s="1" t="str">
        <f>HYPERLINK("https://docs.google.com/document/d/1hY1aOw6ig84dcnr_rQAdAZhl7-PSadaynGKDWoQrvKE/edit?disco=AAABOwtz2Zs", IMAGE("https://api.qrserver.com/v1/create-qr-code/?size=150x150&amp;data=https://docs.google.com/document/d/1hY1aOw6ig84dcnr_rQAdAZhl7-PSadaynGKDWoQrvKE/edit?disco=AAABOwtz2Zs",1))</f>
        <v/>
      </c>
      <c r="D164" s="3" t="s">
        <v>246</v>
      </c>
      <c r="E164" s="1" t="str">
        <f>HYPERLINK("https://docs.google.com/document/d/1hY1aOw6ig84dcnr_rQAdAZhl7-PSadaynGKDWoQrvKE/edit?disco=AAABOwtz2Zs", "document comment")</f>
        <v>document comment</v>
      </c>
    </row>
    <row r="165" ht="112.5" customHeight="1">
      <c r="A165" s="2" t="s">
        <v>234</v>
      </c>
      <c r="B165" s="2" t="s">
        <v>47</v>
      </c>
      <c r="C165" s="1" t="str">
        <f>HYPERLINK("https://docs.google.com/document/d/1Vbc_ZyFtaQFub_edxxfhcb2XzVM-Kc3owPzCM9ntHuo/edit?disco=AAABS_Z7cQA", IMAGE("https://api.qrserver.com/v1/create-qr-code/?size=150x150&amp;data=https://docs.google.com/document/d/1Vbc_ZyFtaQFub_edxxfhcb2XzVM-Kc3owPzCM9ntHuo/edit?disco=AAABS_Z7cQA",1))</f>
        <v/>
      </c>
      <c r="D165" s="3" t="s">
        <v>247</v>
      </c>
      <c r="E165" s="1" t="str">
        <f>HYPERLINK("https://docs.google.com/document/d/1Vbc_ZyFtaQFub_edxxfhcb2XzVM-Kc3owPzCM9ntHuo/edit?disco=AAABS_Z7cQA", "document comment")</f>
        <v>document comment</v>
      </c>
    </row>
    <row r="166" ht="112.5" customHeight="1">
      <c r="A166" s="2" t="s">
        <v>234</v>
      </c>
      <c r="B166" s="2" t="s">
        <v>47</v>
      </c>
      <c r="C166" s="1" t="str">
        <f>HYPERLINK("https://docs.google.com/document/d/1mEKnRYDQHpIgHZyMMxv0WTFnxq8debsgwovyn4J9eHM/edit?disco=AAABSsd8MRY", IMAGE("https://api.qrserver.com/v1/create-qr-code/?size=150x150&amp;data=https://docs.google.com/document/d/1mEKnRYDQHpIgHZyMMxv0WTFnxq8debsgwovyn4J9eHM/edit?disco=AAABSsd8MRY",1))</f>
        <v/>
      </c>
      <c r="D166" s="3" t="s">
        <v>248</v>
      </c>
      <c r="E166" s="1" t="str">
        <f>HYPERLINK("https://docs.google.com/document/d/1mEKnRYDQHpIgHZyMMxv0WTFnxq8debsgwovyn4J9eHM/edit?disco=AAABSsd8MRY", "document comment")</f>
        <v>document comment</v>
      </c>
    </row>
    <row r="167" ht="112.5" customHeight="1">
      <c r="A167" s="2" t="s">
        <v>234</v>
      </c>
      <c r="B167" s="2" t="s">
        <v>47</v>
      </c>
      <c r="C167" s="1" t="str">
        <f>HYPERLINK("https://docs.google.com/document/d/12n16T24J_NVKYceAX0Osts4PNBm7XsH1SJz19jAS55M/edit?disco=AAABSq20-UU", IMAGE("https://api.qrserver.com/v1/create-qr-code/?size=150x150&amp;data=https://docs.google.com/document/d/12n16T24J_NVKYceAX0Osts4PNBm7XsH1SJz19jAS55M/edit?disco=AAABSq20-UU",1))</f>
        <v/>
      </c>
      <c r="D167" s="3" t="s">
        <v>249</v>
      </c>
      <c r="E167" s="1" t="str">
        <f>HYPERLINK("https://docs.google.com/document/d/12n16T24J_NVKYceAX0Osts4PNBm7XsH1SJz19jAS55M/edit?disco=AAABSq20-UU", "document comment")</f>
        <v>document comment</v>
      </c>
    </row>
    <row r="168" ht="112.5" customHeight="1">
      <c r="A168" s="2" t="s">
        <v>234</v>
      </c>
      <c r="B168" s="2" t="s">
        <v>47</v>
      </c>
      <c r="C168" s="1" t="str">
        <f>HYPERLINK("https://docs.google.com/document/d/1zBMgmTqTUSZ2qWsiXfyokhBAy7dJQrSyhXL3oxRaWU0/edit?disco=AAABSsaB3lQ", IMAGE("https://api.qrserver.com/v1/create-qr-code/?size=150x150&amp;data=https://docs.google.com/document/d/1zBMgmTqTUSZ2qWsiXfyokhBAy7dJQrSyhXL3oxRaWU0/edit?disco=AAABSsaB3lQ",1))</f>
        <v/>
      </c>
      <c r="D168" s="3" t="s">
        <v>250</v>
      </c>
      <c r="E168" s="1" t="str">
        <f>HYPERLINK("https://docs.google.com/document/d/1zBMgmTqTUSZ2qWsiXfyokhBAy7dJQrSyhXL3oxRaWU0/edit?disco=AAABSsaB3lQ", "document comment")</f>
        <v>document comment</v>
      </c>
    </row>
    <row r="169" ht="112.5" customHeight="1">
      <c r="A169" s="2" t="s">
        <v>234</v>
      </c>
      <c r="B169" s="2" t="s">
        <v>47</v>
      </c>
      <c r="C169" s="1" t="str">
        <f>HYPERLINK("https://docs.google.com/document/d/1JC_HvfXElPvazk1PGIQDoQsd3hLZ-2V8TfBLbi5LA_s/edit?disco=AAABSseMMV0", IMAGE("https://api.qrserver.com/v1/create-qr-code/?size=150x150&amp;data=https://docs.google.com/document/d/1JC_HvfXElPvazk1PGIQDoQsd3hLZ-2V8TfBLbi5LA_s/edit?disco=AAABSseMMV0",1))</f>
        <v/>
      </c>
      <c r="D169" s="3" t="s">
        <v>251</v>
      </c>
      <c r="E169" s="1" t="str">
        <f>HYPERLINK("https://docs.google.com/document/d/1JC_HvfXElPvazk1PGIQDoQsd3hLZ-2V8TfBLbi5LA_s/edit?disco=AAABSseMMV0", "document comment")</f>
        <v>document comment</v>
      </c>
    </row>
    <row r="170" ht="112.5" customHeight="1">
      <c r="A170" s="2" t="s">
        <v>234</v>
      </c>
      <c r="B170" s="2" t="s">
        <v>47</v>
      </c>
      <c r="C170" s="1" t="str">
        <f>HYPERLINK("https://docs.google.com/document/d/1UysCetmfa3wcEtBwlQC-oeMqPrRKBrbthXvKpISmSSM/edit?disco=AAABS36GSzs", IMAGE("https://api.qrserver.com/v1/create-qr-code/?size=150x150&amp;data=https://docs.google.com/document/d/1UysCetmfa3wcEtBwlQC-oeMqPrRKBrbthXvKpISmSSM/edit?disco=AAABS36GSzs",1))</f>
        <v/>
      </c>
      <c r="D170" s="3" t="s">
        <v>252</v>
      </c>
      <c r="E170" s="1" t="str">
        <f>HYPERLINK("https://docs.google.com/document/d/1UysCetmfa3wcEtBwlQC-oeMqPrRKBrbthXvKpISmSSM/edit?disco=AAABS36GSzs", "document comment")</f>
        <v>document comment</v>
      </c>
    </row>
    <row r="171" ht="112.5" customHeight="1">
      <c r="A171" s="2" t="s">
        <v>234</v>
      </c>
      <c r="B171" s="2" t="s">
        <v>47</v>
      </c>
      <c r="C171" s="1" t="str">
        <f>HYPERLINK("https://docs.google.com/document/d/1HNG-Mm7AjlFSke6SXL_GjJNFAdcVnn4CX1Xtchhdgzs/edit?disco=AAABS4O9Yqo", IMAGE("https://api.qrserver.com/v1/create-qr-code/?size=150x150&amp;data=https://docs.google.com/document/d/1HNG-Mm7AjlFSke6SXL_GjJNFAdcVnn4CX1Xtchhdgzs/edit?disco=AAABS4O9Yqo",1))</f>
        <v/>
      </c>
      <c r="D171" s="3" t="s">
        <v>253</v>
      </c>
      <c r="E171" s="1" t="str">
        <f>HYPERLINK("https://docs.google.com/document/d/1HNG-Mm7AjlFSke6SXL_GjJNFAdcVnn4CX1Xtchhdgzs/edit?disco=AAABS4O9Yqo", "document comment")</f>
        <v>document comment</v>
      </c>
    </row>
    <row r="172" ht="112.5" customHeight="1">
      <c r="A172" s="2" t="s">
        <v>234</v>
      </c>
      <c r="B172" s="2" t="s">
        <v>47</v>
      </c>
      <c r="C172" s="1" t="str">
        <f>HYPERLINK("https://docs.google.com/document/d/11tk9fqrmIWDzSbzuSAtDMhsDEKDtX0e_TsqTumyGNrA/edit?disco=AAABStTWUS8", IMAGE("https://api.qrserver.com/v1/create-qr-code/?size=150x150&amp;data=https://docs.google.com/document/d/11tk9fqrmIWDzSbzuSAtDMhsDEKDtX0e_TsqTumyGNrA/edit?disco=AAABStTWUS8",1))</f>
        <v/>
      </c>
      <c r="D172" s="3" t="s">
        <v>254</v>
      </c>
      <c r="E172" s="1" t="str">
        <f>HYPERLINK("https://docs.google.com/document/d/11tk9fqrmIWDzSbzuSAtDMhsDEKDtX0e_TsqTumyGNrA/edit?disco=AAABStTWUS8", "document comment")</f>
        <v>document comment</v>
      </c>
    </row>
    <row r="173" ht="112.5" customHeight="1">
      <c r="A173" s="2" t="s">
        <v>234</v>
      </c>
      <c r="B173" s="2" t="s">
        <v>47</v>
      </c>
      <c r="C173" s="1" t="str">
        <f>HYPERLINK("https://docs.google.com/document/d/1Mk65ohqBybIiI3vhebCGd9vZzj_8ZroSkMhlymHrVzo/edit?disco=AAABSuJkKtI", IMAGE("https://api.qrserver.com/v1/create-qr-code/?size=150x150&amp;data=https://docs.google.com/document/d/1Mk65ohqBybIiI3vhebCGd9vZzj_8ZroSkMhlymHrVzo/edit?disco=AAABSuJkKtI",1))</f>
        <v/>
      </c>
      <c r="D173" s="3" t="s">
        <v>255</v>
      </c>
      <c r="E173" s="1" t="str">
        <f>HYPERLINK("https://docs.google.com/document/d/1Mk65ohqBybIiI3vhebCGd9vZzj_8ZroSkMhlymHrVzo/edit?disco=AAABSuJkKtI", "document comment")</f>
        <v>document comment</v>
      </c>
    </row>
    <row r="174" ht="112.5" customHeight="1">
      <c r="A174" s="2" t="s">
        <v>234</v>
      </c>
      <c r="B174" s="2" t="s">
        <v>47</v>
      </c>
      <c r="C174" s="1" t="str">
        <f>HYPERLINK("https://docs.google.com/document/d/16ksrXgiAPa7XwtXui4gT9DFD7ibjsV4hUm9abtUGKKk/edit?disco=AAABStl2JVg", IMAGE("https://api.qrserver.com/v1/create-qr-code/?size=150x150&amp;data=https://docs.google.com/document/d/16ksrXgiAPa7XwtXui4gT9DFD7ibjsV4hUm9abtUGKKk/edit?disco=AAABStl2JVg",1))</f>
        <v/>
      </c>
      <c r="D174" s="3" t="s">
        <v>256</v>
      </c>
      <c r="E174" s="1" t="str">
        <f>HYPERLINK("https://docs.google.com/document/d/16ksrXgiAPa7XwtXui4gT9DFD7ibjsV4hUm9abtUGKKk/edit?disco=AAABStl2JVg", "document comment")</f>
        <v>document comment</v>
      </c>
    </row>
    <row r="175" ht="112.5" customHeight="1">
      <c r="A175" s="2" t="s">
        <v>234</v>
      </c>
      <c r="B175" s="2" t="s">
        <v>47</v>
      </c>
      <c r="C175" s="1" t="str">
        <f>HYPERLINK("https://docs.google.com/document/d/1aWM4WgVCzKoTVIrEMhcFg1V9Wg_jsQnqyJyZzPD_rXI/edit?disco=AAABSskLwC8", IMAGE("https://api.qrserver.com/v1/create-qr-code/?size=150x150&amp;data=https://docs.google.com/document/d/1aWM4WgVCzKoTVIrEMhcFg1V9Wg_jsQnqyJyZzPD_rXI/edit?disco=AAABSskLwC8",1))</f>
        <v/>
      </c>
      <c r="D175" s="3" t="s">
        <v>257</v>
      </c>
      <c r="E175" s="1" t="str">
        <f>HYPERLINK("https://docs.google.com/document/d/1aWM4WgVCzKoTVIrEMhcFg1V9Wg_jsQnqyJyZzPD_rXI/edit?disco=AAABSskLwC8", "document comment")</f>
        <v>document comment</v>
      </c>
    </row>
    <row r="176" ht="112.5" customHeight="1">
      <c r="A176" s="2" t="s">
        <v>234</v>
      </c>
      <c r="B176" s="2" t="s">
        <v>53</v>
      </c>
      <c r="C176" s="1" t="str">
        <f>HYPERLINK("https://docs.google.com/presentation/d/1fvTflhsWesISH4lfHw1wociakuzg2I-0Wqc9nYCTSpY/edit?disco=AAABS_gQ3Ao", IMAGE("https://api.qrserver.com/v1/create-qr-code/?size=150x150&amp;data=https://docs.google.com/presentation/d/1fvTflhsWesISH4lfHw1wociakuzg2I-0Wqc9nYCTSpY/edit?disco=AAABS_gQ3Ao",1))</f>
        <v/>
      </c>
      <c r="D176" s="3" t="s">
        <v>258</v>
      </c>
      <c r="E176" s="1" t="str">
        <f>HYPERLINK("https://docs.google.com/presentation/d/1fvTflhsWesISH4lfHw1wociakuzg2I-0Wqc9nYCTSpY/edit?disco=AAABS_gQ3Ao", "presentation comment")</f>
        <v>presentation comment</v>
      </c>
    </row>
    <row r="177" ht="112.5" customHeight="1">
      <c r="A177" s="2" t="s">
        <v>259</v>
      </c>
      <c r="B177" s="2" t="s">
        <v>260</v>
      </c>
      <c r="C177" s="1" t="str">
        <f>HYPERLINK("https://drive.google.com/file/d/1IeNaXEINvSDz0Y_TZPt5zCXIJ-KBD1x6/view?usp=sharing", IMAGE("https://api.qrserver.com/v1/create-qr-code/?size=150x150&amp;data=https://drive.google.com/file/d/1IeNaXEINvSDz0Y_TZPt5zCXIJ-KBD1x6/view?usp=sharing",1))</f>
        <v/>
      </c>
      <c r="D177" s="3" t="s">
        <v>261</v>
      </c>
      <c r="E177" s="1" t="str">
        <f>HYPERLINK("https://drive.google.com/file/d/1IeNaXEINvSDz0Y_TZPt5zCXIJ-KBD1x6/view?usp=sharing","Photo Booth Rental in San Dimas-Photo Booth Rental in San Dimas.pdf")</f>
        <v>Photo Booth Rental in San Dimas-Photo Booth Rental in San Dimas.pdf</v>
      </c>
    </row>
    <row r="178" ht="112.5" customHeight="1">
      <c r="A178" s="2" t="s">
        <v>262</v>
      </c>
      <c r="B178" s="2" t="s">
        <v>263</v>
      </c>
      <c r="C178" s="1" t="str">
        <f>HYPERLINK("https://drive.google.com/file/d/1qReRBkQ45J5WCettFT8dMNJajZWxyvsk/view?usp=sharing", IMAGE("https://api.qrserver.com/v1/create-qr-code/?size=150x150&amp;data=https://drive.google.com/file/d/1qReRBkQ45J5WCettFT8dMNJajZWxyvsk/view?usp=sharing",1))</f>
        <v/>
      </c>
      <c r="D178" s="3" t="s">
        <v>264</v>
      </c>
      <c r="E178" s="1" t="str">
        <f>HYPERLINK("https://drive.google.com/file/d/1qReRBkQ45J5WCettFT8dMNJajZWxyvsk/view?usp=sharing","Photo Booth Rental in San Dimas-Photo Booth Rental in San Dimas.csv")</f>
        <v>Photo Booth Rental in San Dimas-Photo Booth Rental in San Dimas.csv</v>
      </c>
    </row>
    <row r="179" ht="112.5" customHeight="1">
      <c r="A179" s="2" t="s">
        <v>265</v>
      </c>
      <c r="B179" s="2" t="s">
        <v>266</v>
      </c>
      <c r="C179" s="1" t="str">
        <f>HYPERLINK("https://drive.google.com/file/d/1-bmtiapIDcfvTjpAMID8RtkqpzE-muxm/view?usp=sharing", IMAGE("https://api.qrserver.com/v1/create-qr-code/?size=150x150&amp;data=https://drive.google.com/file/d/1-bmtiapIDcfvTjpAMID8RtkqpzE-muxm/view?usp=sharing",1))</f>
        <v/>
      </c>
      <c r="D179" s="3" t="s">
        <v>267</v>
      </c>
      <c r="E179" s="1" t="str">
        <f>HYPERLINK("https://drive.google.com/file/d/1-bmtiapIDcfvTjpAMID8RtkqpzE-muxm/view?usp=sharing","Photo Booth Rental in San Dimas-Photo Booth Rental in San Dimas.ods")</f>
        <v>Photo Booth Rental in San Dimas-Photo Booth Rental in San Dimas.ods</v>
      </c>
    </row>
    <row r="180" ht="112.5" customHeight="1">
      <c r="A180" s="2" t="s">
        <v>268</v>
      </c>
      <c r="B180" s="2" t="s">
        <v>269</v>
      </c>
      <c r="C180" s="1" t="str">
        <f>HYPERLINK("https://drive.google.com/file/d/1ZaCmpeyy-n7XErBtEKgt2acaE9xFr5T4/view?usp=sharing", IMAGE("https://api.qrserver.com/v1/create-qr-code/?size=150x150&amp;data=https://drive.google.com/file/d/1ZaCmpeyy-n7XErBtEKgt2acaE9xFr5T4/view?usp=sharing",1))</f>
        <v/>
      </c>
      <c r="D180" s="3" t="s">
        <v>270</v>
      </c>
      <c r="E180" s="1" t="str">
        <f>HYPERLINK("https://drive.google.com/file/d/1ZaCmpeyy-n7XErBtEKgt2acaE9xFr5T4/view?usp=sharing","Photo Booth Rental in San Dimas-Photo Booth Rental in San Dimas.tsv")</f>
        <v>Photo Booth Rental in San Dimas-Photo Booth Rental in San Dimas.tsv</v>
      </c>
    </row>
    <row r="181" ht="112.5" customHeight="1">
      <c r="A181" s="2" t="s">
        <v>271</v>
      </c>
      <c r="B181" s="2" t="s">
        <v>272</v>
      </c>
      <c r="C181" s="1" t="str">
        <f>HYPERLINK("https://docs.google.com/spreadsheets/d/1JMX_lb76zCmGUCIvgCH93mbz4tG7Ynjd/edit?usp=sharing&amp;ouid=115602453726005426174&amp;rtpof=true&amp;sd=true", IMAGE("https://api.qrserver.com/v1/create-qr-code/?size=150x150&amp;data=https://docs.google.com/spreadsheets/d/1JMX_lb76zCmGUCIvgCH93mbz4tG7Ynjd/edit?usp=sharing&amp;ouid=115602453726005426174&amp;rtpof=true&amp;sd=true",1))</f>
        <v/>
      </c>
      <c r="D181" s="3" t="s">
        <v>273</v>
      </c>
      <c r="E181" s="1" t="str">
        <f>HYPERLINK("https://docs.google.com/spreadsheets/d/1JMX_lb76zCmGUCIvgCH93mbz4tG7Ynjd/edit?usp=sharing&amp;ouid=115602453726005426174&amp;rtpof=true&amp;sd=true","Photo Booth Rental in San Dimas-Photo Booth Rental in San Dimas.xlsx")</f>
        <v>Photo Booth Rental in San Dimas-Photo Booth Rental in San Dimas.xlsx</v>
      </c>
    </row>
    <row r="182" ht="112.5" customHeight="1">
      <c r="A182" s="2" t="s">
        <v>259</v>
      </c>
      <c r="B182" s="2" t="s">
        <v>274</v>
      </c>
      <c r="C182" s="1" t="str">
        <f>HYPERLINK("https://drive.google.com/file/d/1yk3N0PDfUfi56CFez7teEuXqSwgdBeSP/view?usp=sharing", IMAGE("https://api.qrserver.com/v1/create-qr-code/?size=150x150&amp;data=https://drive.google.com/file/d/1yk3N0PDfUfi56CFez7teEuXqSwgdBeSP/view?usp=sharing",1))</f>
        <v/>
      </c>
      <c r="D182" s="3" t="s">
        <v>275</v>
      </c>
      <c r="E182" s="1" t="str">
        <f>HYPERLINK("https://drive.google.com/file/d/1yk3N0PDfUfi56CFez7teEuXqSwgdBeSP/view?usp=sharing","Photo Booth Rental in San Dimas-Keywords.pdf")</f>
        <v>Photo Booth Rental in San Dimas-Keywords.pdf</v>
      </c>
    </row>
    <row r="183" ht="112.5" customHeight="1">
      <c r="A183" s="2" t="s">
        <v>262</v>
      </c>
      <c r="B183" s="2" t="s">
        <v>276</v>
      </c>
      <c r="C183" s="1" t="str">
        <f>HYPERLINK("https://drive.google.com/file/d/1I5YkRGanv_TxBF6SOj7xIWDh7b_rilRH/view?usp=sharing", IMAGE("https://api.qrserver.com/v1/create-qr-code/?size=150x150&amp;data=https://drive.google.com/file/d/1I5YkRGanv_TxBF6SOj7xIWDh7b_rilRH/view?usp=sharing",1))</f>
        <v/>
      </c>
      <c r="D183" s="3" t="s">
        <v>277</v>
      </c>
      <c r="E183" s="1" t="str">
        <f>HYPERLINK("https://drive.google.com/file/d/1I5YkRGanv_TxBF6SOj7xIWDh7b_rilRH/view?usp=sharing","Photo Booth Rental in San Dimas-Keywords.csv")</f>
        <v>Photo Booth Rental in San Dimas-Keywords.csv</v>
      </c>
    </row>
    <row r="184" ht="112.5" customHeight="1">
      <c r="A184" s="2" t="s">
        <v>265</v>
      </c>
      <c r="B184" s="2" t="s">
        <v>278</v>
      </c>
      <c r="C184" s="1" t="str">
        <f>HYPERLINK("https://drive.google.com/file/d/12G-49Rz-ym9YiFj03KURWf7w5isVp_2f/view?usp=sharing", IMAGE("https://api.qrserver.com/v1/create-qr-code/?size=150x150&amp;data=https://drive.google.com/file/d/12G-49Rz-ym9YiFj03KURWf7w5isVp_2f/view?usp=sharing",1))</f>
        <v/>
      </c>
      <c r="D184" s="3" t="s">
        <v>279</v>
      </c>
      <c r="E184" s="1" t="str">
        <f>HYPERLINK("https://drive.google.com/file/d/12G-49Rz-ym9YiFj03KURWf7w5isVp_2f/view?usp=sharing","Photo Booth Rental in San Dimas-Keywords.ods")</f>
        <v>Photo Booth Rental in San Dimas-Keywords.ods</v>
      </c>
    </row>
    <row r="185" ht="112.5" customHeight="1">
      <c r="A185" s="2" t="s">
        <v>268</v>
      </c>
      <c r="B185" s="2" t="s">
        <v>280</v>
      </c>
      <c r="C185" s="1" t="str">
        <f>HYPERLINK("https://drive.google.com/file/d/1hvuS1dtVx8mKN8b0XDazBZrN0kYFBi0_/view?usp=sharing", IMAGE("https://api.qrserver.com/v1/create-qr-code/?size=150x150&amp;data=https://drive.google.com/file/d/1hvuS1dtVx8mKN8b0XDazBZrN0kYFBi0_/view?usp=sharing",1))</f>
        <v/>
      </c>
      <c r="D185" s="3" t="s">
        <v>281</v>
      </c>
      <c r="E185" s="1" t="str">
        <f>HYPERLINK("https://drive.google.com/file/d/1hvuS1dtVx8mKN8b0XDazBZrN0kYFBi0_/view?usp=sharing","Photo Booth Rental in San Dimas-Keywords.tsv")</f>
        <v>Photo Booth Rental in San Dimas-Keywords.tsv</v>
      </c>
    </row>
    <row r="186" ht="112.5" customHeight="1">
      <c r="A186" s="2" t="s">
        <v>271</v>
      </c>
      <c r="B186" s="2" t="s">
        <v>282</v>
      </c>
      <c r="C186" s="1" t="str">
        <f>HYPERLINK("https://docs.google.com/spreadsheets/d/1Mi3wpXDk9sjRfsvzhVlJlkeI4JA_x0WR/edit?usp=sharing&amp;ouid=115602453726005426174&amp;rtpof=true&amp;sd=true", IMAGE("https://api.qrserver.com/v1/create-qr-code/?size=150x150&amp;data=https://docs.google.com/spreadsheets/d/1Mi3wpXDk9sjRfsvzhVlJlkeI4JA_x0WR/edit?usp=sharing&amp;ouid=115602453726005426174&amp;rtpof=true&amp;sd=true",1))</f>
        <v/>
      </c>
      <c r="D186" s="3" t="s">
        <v>283</v>
      </c>
      <c r="E186" s="1" t="str">
        <f>HYPERLINK("https://docs.google.com/spreadsheets/d/1Mi3wpXDk9sjRfsvzhVlJlkeI4JA_x0WR/edit?usp=sharing&amp;ouid=115602453726005426174&amp;rtpof=true&amp;sd=true","Photo Booth Rental in San Dimas-Keywords.xlsx")</f>
        <v>Photo Booth Rental in San Dimas-Keywords.xlsx</v>
      </c>
    </row>
    <row r="187" ht="112.5" customHeight="1">
      <c r="A187" s="2" t="s">
        <v>259</v>
      </c>
      <c r="B187" s="2" t="s">
        <v>284</v>
      </c>
      <c r="C187" s="1" t="str">
        <f>HYPERLINK("https://drive.google.com/file/d/13ytEr5WD5gv7a1Pu0tGnP2Kf8nPVGaEF/view?usp=sharing", IMAGE("https://api.qrserver.com/v1/create-qr-code/?size=150x150&amp;data=https://drive.google.com/file/d/13ytEr5WD5gv7a1Pu0tGnP2Kf8nPVGaEF/view?usp=sharing",1))</f>
        <v/>
      </c>
      <c r="D187" s="3" t="s">
        <v>285</v>
      </c>
      <c r="E187" s="1" t="str">
        <f>HYPERLINK("https://drive.google.com/file/d/13ytEr5WD5gv7a1Pu0tGnP2Kf8nPVGaEF/view?usp=sharing","Photo Booth Rental in San Dimas-Content.pdf")</f>
        <v>Photo Booth Rental in San Dimas-Content.pdf</v>
      </c>
    </row>
    <row r="188" ht="112.5" customHeight="1">
      <c r="A188" s="2" t="s">
        <v>262</v>
      </c>
      <c r="B188" s="2" t="s">
        <v>286</v>
      </c>
      <c r="C188" s="1" t="str">
        <f>HYPERLINK("https://drive.google.com/file/d/1yuI7BObPbEnW3_VFeSFoXM5SjFEaTnUN/view?usp=sharing", IMAGE("https://api.qrserver.com/v1/create-qr-code/?size=150x150&amp;data=https://drive.google.com/file/d/1yuI7BObPbEnW3_VFeSFoXM5SjFEaTnUN/view?usp=sharing",1))</f>
        <v/>
      </c>
      <c r="D188" s="3" t="s">
        <v>287</v>
      </c>
      <c r="E188" s="1" t="str">
        <f>HYPERLINK("https://drive.google.com/file/d/1yuI7BObPbEnW3_VFeSFoXM5SjFEaTnUN/view?usp=sharing","Photo Booth Rental in San Dimas-Content.csv")</f>
        <v>Photo Booth Rental in San Dimas-Content.csv</v>
      </c>
    </row>
    <row r="189" ht="112.5" customHeight="1">
      <c r="A189" s="2" t="s">
        <v>265</v>
      </c>
      <c r="B189" s="2" t="s">
        <v>288</v>
      </c>
      <c r="C189" s="1" t="str">
        <f>HYPERLINK("https://drive.google.com/file/d/1yy4dO0xcaqkq7KxOC7EKjM1EPYoNYVkl/view?usp=sharing", IMAGE("https://api.qrserver.com/v1/create-qr-code/?size=150x150&amp;data=https://drive.google.com/file/d/1yy4dO0xcaqkq7KxOC7EKjM1EPYoNYVkl/view?usp=sharing",1))</f>
        <v/>
      </c>
      <c r="D189" s="3" t="s">
        <v>289</v>
      </c>
      <c r="E189" s="1" t="str">
        <f>HYPERLINK("https://drive.google.com/file/d/1yy4dO0xcaqkq7KxOC7EKjM1EPYoNYVkl/view?usp=sharing","Photo Booth Rental in San Dimas-Content.ods")</f>
        <v>Photo Booth Rental in San Dimas-Content.ods</v>
      </c>
    </row>
    <row r="190" ht="112.5" customHeight="1">
      <c r="A190" s="2" t="s">
        <v>268</v>
      </c>
      <c r="B190" s="2" t="s">
        <v>290</v>
      </c>
      <c r="C190" s="1" t="str">
        <f>HYPERLINK("https://drive.google.com/file/d/113g0ygxHmSlku2NjY5jN6BfLAJ8Nw5T1/view?usp=sharing", IMAGE("https://api.qrserver.com/v1/create-qr-code/?size=150x150&amp;data=https://drive.google.com/file/d/113g0ygxHmSlku2NjY5jN6BfLAJ8Nw5T1/view?usp=sharing",1))</f>
        <v/>
      </c>
      <c r="D190" s="3" t="s">
        <v>291</v>
      </c>
      <c r="E190" s="1" t="str">
        <f>HYPERLINK("https://drive.google.com/file/d/113g0ygxHmSlku2NjY5jN6BfLAJ8Nw5T1/view?usp=sharing","Photo Booth Rental in San Dimas-Content.tsv")</f>
        <v>Photo Booth Rental in San Dimas-Content.tsv</v>
      </c>
    </row>
    <row r="191" ht="112.5" customHeight="1">
      <c r="A191" s="2" t="s">
        <v>271</v>
      </c>
      <c r="B191" s="2" t="s">
        <v>292</v>
      </c>
      <c r="C191" s="1" t="str">
        <f>HYPERLINK("https://docs.google.com/spreadsheets/d/1KSP9SzdM_duo73Oa2kgoZtCtBaAEIVjl/edit?usp=sharing&amp;ouid=115602453726005426174&amp;rtpof=true&amp;sd=true", IMAGE("https://api.qrserver.com/v1/create-qr-code/?size=150x150&amp;data=https://docs.google.com/spreadsheets/d/1KSP9SzdM_duo73Oa2kgoZtCtBaAEIVjl/edit?usp=sharing&amp;ouid=115602453726005426174&amp;rtpof=true&amp;sd=true",1))</f>
        <v/>
      </c>
      <c r="D191" s="3" t="s">
        <v>293</v>
      </c>
      <c r="E191" s="1" t="str">
        <f>HYPERLINK("https://docs.google.com/spreadsheets/d/1KSP9SzdM_duo73Oa2kgoZtCtBaAEIVjl/edit?usp=sharing&amp;ouid=115602453726005426174&amp;rtpof=true&amp;sd=true","Photo Booth Rental in San Dimas-Content.xlsx")</f>
        <v>Photo Booth Rental in San Dimas-Content.xlsx</v>
      </c>
    </row>
    <row r="192" ht="112.5" customHeight="1">
      <c r="A192" s="2" t="s">
        <v>259</v>
      </c>
      <c r="B192" s="2" t="s">
        <v>294</v>
      </c>
      <c r="C192" s="1" t="str">
        <f>HYPERLINK("https://drive.google.com/file/d/1HlfzyJ8XnPNwXkptvrIxTesrgyi0rOTr/view?usp=sharing", IMAGE("https://api.qrserver.com/v1/create-qr-code/?size=150x150&amp;data=https://drive.google.com/file/d/1HlfzyJ8XnPNwXkptvrIxTesrgyi0rOTr/view?usp=sharing",1))</f>
        <v/>
      </c>
      <c r="D192" s="3" t="s">
        <v>295</v>
      </c>
      <c r="E192" s="1" t="str">
        <f>HYPERLINK("https://drive.google.com/file/d/1HlfzyJ8XnPNwXkptvrIxTesrgyi0rOTr/view?usp=sharing","Photo Booth Rental in San Dimas-Calendar Events.pdf")</f>
        <v>Photo Booth Rental in San Dimas-Calendar Events.pdf</v>
      </c>
    </row>
    <row r="193" ht="112.5" customHeight="1">
      <c r="A193" s="2" t="s">
        <v>262</v>
      </c>
      <c r="B193" s="2" t="s">
        <v>296</v>
      </c>
      <c r="C193" s="1" t="str">
        <f>HYPERLINK("https://drive.google.com/file/d/1YGn81cfKVTkYvpH4co5oIpYSgRvN3Xdv/view?usp=sharing", IMAGE("https://api.qrserver.com/v1/create-qr-code/?size=150x150&amp;data=https://drive.google.com/file/d/1YGn81cfKVTkYvpH4co5oIpYSgRvN3Xdv/view?usp=sharing",1))</f>
        <v/>
      </c>
      <c r="D193" s="3" t="s">
        <v>297</v>
      </c>
      <c r="E193" s="1" t="str">
        <f>HYPERLINK("https://drive.google.com/file/d/1YGn81cfKVTkYvpH4co5oIpYSgRvN3Xdv/view?usp=sharing","Photo Booth Rental in San Dimas-Calendar Events.csv")</f>
        <v>Photo Booth Rental in San Dimas-Calendar Events.csv</v>
      </c>
    </row>
    <row r="194" ht="112.5" customHeight="1">
      <c r="A194" s="2" t="s">
        <v>265</v>
      </c>
      <c r="B194" s="2" t="s">
        <v>298</v>
      </c>
      <c r="C194" s="1" t="str">
        <f>HYPERLINK("https://drive.google.com/file/d/1P0BHCOCtCnU17MMbgy8iccv6BXna4qRv/view?usp=sharing", IMAGE("https://api.qrserver.com/v1/create-qr-code/?size=150x150&amp;data=https://drive.google.com/file/d/1P0BHCOCtCnU17MMbgy8iccv6BXna4qRv/view?usp=sharing",1))</f>
        <v/>
      </c>
      <c r="D194" s="3" t="s">
        <v>299</v>
      </c>
      <c r="E194" s="1" t="str">
        <f>HYPERLINK("https://drive.google.com/file/d/1P0BHCOCtCnU17MMbgy8iccv6BXna4qRv/view?usp=sharing","Photo Booth Rental in San Dimas-Calendar Events.ods")</f>
        <v>Photo Booth Rental in San Dimas-Calendar Events.ods</v>
      </c>
    </row>
    <row r="195" ht="112.5" customHeight="1">
      <c r="A195" s="2" t="s">
        <v>268</v>
      </c>
      <c r="B195" s="2" t="s">
        <v>300</v>
      </c>
      <c r="C195" s="1" t="str">
        <f>HYPERLINK("https://drive.google.com/file/d/16iOujwBYGZx2M-GuOfq3AO3vavPLC4_Q/view?usp=sharing", IMAGE("https://api.qrserver.com/v1/create-qr-code/?size=150x150&amp;data=https://drive.google.com/file/d/16iOujwBYGZx2M-GuOfq3AO3vavPLC4_Q/view?usp=sharing",1))</f>
        <v/>
      </c>
      <c r="D195" s="3" t="s">
        <v>301</v>
      </c>
      <c r="E195" s="1" t="str">
        <f>HYPERLINK("https://drive.google.com/file/d/16iOujwBYGZx2M-GuOfq3AO3vavPLC4_Q/view?usp=sharing","Photo Booth Rental in San Dimas-Calendar Events.tsv")</f>
        <v>Photo Booth Rental in San Dimas-Calendar Events.tsv</v>
      </c>
    </row>
    <row r="196" ht="112.5" customHeight="1">
      <c r="A196" s="2" t="s">
        <v>271</v>
      </c>
      <c r="B196" s="2" t="s">
        <v>302</v>
      </c>
      <c r="C196" s="1" t="str">
        <f>HYPERLINK("https://docs.google.com/spreadsheets/d/16oDLkVn4bFID3TT9ECOY_d7-YjzT_mkV/edit?usp=sharing&amp;ouid=115602453726005426174&amp;rtpof=true&amp;sd=true", IMAGE("https://api.qrserver.com/v1/create-qr-code/?size=150x150&amp;data=https://docs.google.com/spreadsheets/d/16oDLkVn4bFID3TT9ECOY_d7-YjzT_mkV/edit?usp=sharing&amp;ouid=115602453726005426174&amp;rtpof=true&amp;sd=true",1))</f>
        <v/>
      </c>
      <c r="D196" s="3" t="s">
        <v>303</v>
      </c>
      <c r="E196" s="1" t="str">
        <f>HYPERLINK("https://docs.google.com/spreadsheets/d/16oDLkVn4bFID3TT9ECOY_d7-YjzT_mkV/edit?usp=sharing&amp;ouid=115602453726005426174&amp;rtpof=true&amp;sd=true","Photo Booth Rental in San Dimas-Calendar Events.xlsx")</f>
        <v>Photo Booth Rental in San Dimas-Calendar Events.xlsx</v>
      </c>
    </row>
    <row r="197" ht="112.5" customHeight="1">
      <c r="A197" s="2" t="s">
        <v>259</v>
      </c>
      <c r="B197" s="2" t="s">
        <v>304</v>
      </c>
      <c r="C197" s="1" t="str">
        <f>HYPERLINK("https://drive.google.com/file/d/1VT2IAiJ8UnVtbAtDpgjhQ4yitvuFqCzl/view?usp=sharing", IMAGE("https://api.qrserver.com/v1/create-qr-code/?size=150x150&amp;data=https://drive.google.com/file/d/1VT2IAiJ8UnVtbAtDpgjhQ4yitvuFqCzl/view?usp=sharing",1))</f>
        <v/>
      </c>
      <c r="D197" s="3" t="s">
        <v>305</v>
      </c>
      <c r="E197" s="1" t="str">
        <f>HYPERLINK("https://drive.google.com/file/d/1VT2IAiJ8UnVtbAtDpgjhQ4yitvuFqCzl/view?usp=sharing","Photo Booth Rental in San Dimas-RSS Feeds.pdf")</f>
        <v>Photo Booth Rental in San Dimas-RSS Feeds.pdf</v>
      </c>
    </row>
    <row r="198" ht="112.5" customHeight="1">
      <c r="A198" s="2" t="s">
        <v>262</v>
      </c>
      <c r="B198" s="2" t="s">
        <v>306</v>
      </c>
      <c r="C198" s="1" t="str">
        <f>HYPERLINK("https://drive.google.com/file/d/1ZG3VrAyV1sTPNZIp2b4I6Dn4SQXbxTUn/view?usp=sharing", IMAGE("https://api.qrserver.com/v1/create-qr-code/?size=150x150&amp;data=https://drive.google.com/file/d/1ZG3VrAyV1sTPNZIp2b4I6Dn4SQXbxTUn/view?usp=sharing",1))</f>
        <v/>
      </c>
      <c r="D198" s="3" t="s">
        <v>307</v>
      </c>
      <c r="E198" s="1" t="str">
        <f>HYPERLINK("https://drive.google.com/file/d/1ZG3VrAyV1sTPNZIp2b4I6Dn4SQXbxTUn/view?usp=sharing","Photo Booth Rental in San Dimas-RSS Feeds.csv")</f>
        <v>Photo Booth Rental in San Dimas-RSS Feeds.csv</v>
      </c>
    </row>
    <row r="199" ht="112.5" customHeight="1">
      <c r="A199" s="2" t="s">
        <v>265</v>
      </c>
      <c r="B199" s="2" t="s">
        <v>308</v>
      </c>
      <c r="C199" s="1" t="str">
        <f>HYPERLINK("https://drive.google.com/file/d/1KYNfsqfCbRjmQfLUstNUYcvfpegJjaof/view?usp=sharing", IMAGE("https://api.qrserver.com/v1/create-qr-code/?size=150x150&amp;data=https://drive.google.com/file/d/1KYNfsqfCbRjmQfLUstNUYcvfpegJjaof/view?usp=sharing",1))</f>
        <v/>
      </c>
      <c r="D199" s="3" t="s">
        <v>309</v>
      </c>
      <c r="E199" s="1" t="str">
        <f>HYPERLINK("https://drive.google.com/file/d/1KYNfsqfCbRjmQfLUstNUYcvfpegJjaof/view?usp=sharing","Photo Booth Rental in San Dimas-RSS Feeds.ods")</f>
        <v>Photo Booth Rental in San Dimas-RSS Feeds.ods</v>
      </c>
    </row>
    <row r="200" ht="112.5" customHeight="1">
      <c r="A200" s="2" t="s">
        <v>268</v>
      </c>
      <c r="B200" s="2" t="s">
        <v>310</v>
      </c>
      <c r="C200" s="1" t="str">
        <f>HYPERLINK("https://drive.google.com/file/d/1ZI2_PBuuaYebPkMZE6PgIPf7zrnLaj6j/view?usp=sharing", IMAGE("https://api.qrserver.com/v1/create-qr-code/?size=150x150&amp;data=https://drive.google.com/file/d/1ZI2_PBuuaYebPkMZE6PgIPf7zrnLaj6j/view?usp=sharing",1))</f>
        <v/>
      </c>
      <c r="D200" s="3" t="s">
        <v>311</v>
      </c>
      <c r="E200" s="1" t="str">
        <f>HYPERLINK("https://drive.google.com/file/d/1ZI2_PBuuaYebPkMZE6PgIPf7zrnLaj6j/view?usp=sharing","Photo Booth Rental in San Dimas-RSS Feeds.tsv")</f>
        <v>Photo Booth Rental in San Dimas-RSS Feeds.tsv</v>
      </c>
    </row>
    <row r="201" ht="112.5" customHeight="1">
      <c r="A201" s="2" t="s">
        <v>271</v>
      </c>
      <c r="B201" s="2" t="s">
        <v>312</v>
      </c>
      <c r="C201" s="1" t="str">
        <f>HYPERLINK("https://docs.google.com/spreadsheets/d/1_xV4a9kEKCtIxI93I4bzdZsPIFImqW9z/edit?usp=sharing&amp;ouid=115602453726005426174&amp;rtpof=true&amp;sd=true", IMAGE("https://api.qrserver.com/v1/create-qr-code/?size=150x150&amp;data=https://docs.google.com/spreadsheets/d/1_xV4a9kEKCtIxI93I4bzdZsPIFImqW9z/edit?usp=sharing&amp;ouid=115602453726005426174&amp;rtpof=true&amp;sd=true",1))</f>
        <v/>
      </c>
      <c r="D201" s="3" t="s">
        <v>313</v>
      </c>
      <c r="E201" s="1" t="str">
        <f>HYPERLINK("https://docs.google.com/spreadsheets/d/1_xV4a9kEKCtIxI93I4bzdZsPIFImqW9z/edit?usp=sharing&amp;ouid=115602453726005426174&amp;rtpof=true&amp;sd=true","Photo Booth Rental in San Dimas-RSS Feeds.xlsx")</f>
        <v>Photo Booth Rental in San Dimas-RSS Feeds.xlsx</v>
      </c>
    </row>
    <row r="202" ht="112.5" customHeight="1">
      <c r="A202" s="2" t="s">
        <v>314</v>
      </c>
      <c r="B202" s="2" t="s">
        <v>315</v>
      </c>
      <c r="C202" s="1" t="str">
        <f>HYPERLINK("https://drive.google.com/file/d/1bLHCPmgrZ-FLFX_rIGD1kMVcrPGPIcK7/view?usp=sharing", IMAGE("https://api.qrserver.com/v1/create-qr-code/?size=150x150&amp;data=https://drive.google.com/file/d/1bLHCPmgrZ-FLFX_rIGD1kMVcrPGPIcK7/view?usp=sharing",1))</f>
        <v/>
      </c>
      <c r="D202" s="3" t="s">
        <v>316</v>
      </c>
      <c r="E202" s="1" t="str">
        <f>HYPERLINK("https://drive.google.com/file/d/1bLHCPmgrZ-FLFX_rIGD1kMVcrPGPIcK7/view?usp=sharing","Photo Booth Rental in San Dimas.rtf")</f>
        <v>Photo Booth Rental in San Dimas.rtf</v>
      </c>
    </row>
    <row r="203" ht="112.5" customHeight="1">
      <c r="A203" s="2" t="s">
        <v>317</v>
      </c>
      <c r="B203" s="2" t="s">
        <v>318</v>
      </c>
      <c r="C203" s="1" t="str">
        <f>HYPERLINK("https://drive.google.com/file/d/1dahLxzxC__iBerzkCIu02S2LO_PKFHi3/view?usp=sharing", IMAGE("https://api.qrserver.com/v1/create-qr-code/?size=150x150&amp;data=https://drive.google.com/file/d/1dahLxzxC__iBerzkCIu02S2LO_PKFHi3/view?usp=sharing",1))</f>
        <v/>
      </c>
      <c r="D203" s="3" t="s">
        <v>319</v>
      </c>
      <c r="E203" s="1" t="str">
        <f>HYPERLINK("https://drive.google.com/file/d/1dahLxzxC__iBerzkCIu02S2LO_PKFHi3/view?usp=sharing","Photo Booth Rental in San Dimas.txt")</f>
        <v>Photo Booth Rental in San Dimas.txt</v>
      </c>
    </row>
    <row r="204" ht="112.5" customHeight="1">
      <c r="A204" s="2" t="s">
        <v>314</v>
      </c>
      <c r="B204" s="2" t="s">
        <v>320</v>
      </c>
      <c r="C204" s="1" t="str">
        <f>HYPERLINK("https://drive.google.com/file/d/1zg_PWUVWHzW8EKvYc3FAcIe3Es9RbZRU/view?usp=sharing", IMAGE("https://api.qrserver.com/v1/create-qr-code/?size=150x150&amp;data=https://drive.google.com/file/d/1zg_PWUVWHzW8EKvYc3FAcIe3Es9RbZRU/view?usp=sharing",1))</f>
        <v/>
      </c>
      <c r="D204" s="3" t="s">
        <v>321</v>
      </c>
      <c r="E204" s="1" t="str">
        <f>HYPERLINK("https://drive.google.com/file/d/1zg_PWUVWHzW8EKvYc3FAcIe3Es9RbZRU/view?usp=sharing","photobooth rental San Dimas.rtf")</f>
        <v>photobooth rental San Dimas.rtf</v>
      </c>
    </row>
    <row r="205" ht="112.5" customHeight="1">
      <c r="A205" s="2" t="s">
        <v>317</v>
      </c>
      <c r="B205" s="2" t="s">
        <v>322</v>
      </c>
      <c r="C205" s="1" t="str">
        <f>HYPERLINK("https://drive.google.com/file/d/1EpuAa2Qf44yg6mxV6vcnCUmcq66HQqj_/view?usp=sharing", IMAGE("https://api.qrserver.com/v1/create-qr-code/?size=150x150&amp;data=https://drive.google.com/file/d/1EpuAa2Qf44yg6mxV6vcnCUmcq66HQqj_/view?usp=sharing",1))</f>
        <v/>
      </c>
      <c r="D205" s="3" t="s">
        <v>323</v>
      </c>
      <c r="E205" s="1" t="str">
        <f>HYPERLINK("https://drive.google.com/file/d/1EpuAa2Qf44yg6mxV6vcnCUmcq66HQqj_/view?usp=sharing","photobooth rental San Dimas.txt")</f>
        <v>photobooth rental San Dimas.txt</v>
      </c>
    </row>
    <row r="206" ht="112.5" customHeight="1">
      <c r="A206" s="2" t="s">
        <v>314</v>
      </c>
      <c r="B206" s="2" t="s">
        <v>324</v>
      </c>
      <c r="C206" s="1" t="str">
        <f>HYPERLINK("https://drive.google.com/file/d/1irn5scjHP12zZBDKLaiIAISAQHLpxdvM/view?usp=sharing", IMAGE("https://api.qrserver.com/v1/create-qr-code/?size=150x150&amp;data=https://drive.google.com/file/d/1irn5scjHP12zZBDKLaiIAISAQHLpxdvM/view?usp=sharing",1))</f>
        <v/>
      </c>
      <c r="D206" s="3" t="s">
        <v>325</v>
      </c>
      <c r="E206" s="1" t="str">
        <f>HYPERLINK("https://drive.google.com/file/d/1irn5scjHP12zZBDKLaiIAISAQHLpxdvM/view?usp=sharing","inflatable photo booth rental near San Dimas.rtf")</f>
        <v>inflatable photo booth rental near San Dimas.rtf</v>
      </c>
    </row>
    <row r="207" ht="112.5" customHeight="1">
      <c r="A207" s="2" t="s">
        <v>317</v>
      </c>
      <c r="B207" s="2" t="s">
        <v>326</v>
      </c>
      <c r="C207" s="1" t="str">
        <f>HYPERLINK("https://drive.google.com/file/d/1eF1MUHTKUkT63NGYhBwsX9mG8cjy75xd/view?usp=sharing", IMAGE("https://api.qrserver.com/v1/create-qr-code/?size=150x150&amp;data=https://drive.google.com/file/d/1eF1MUHTKUkT63NGYhBwsX9mG8cjy75xd/view?usp=sharing",1))</f>
        <v/>
      </c>
      <c r="D207" s="3" t="s">
        <v>327</v>
      </c>
      <c r="E207" s="1" t="str">
        <f>HYPERLINK("https://drive.google.com/file/d/1eF1MUHTKUkT63NGYhBwsX9mG8cjy75xd/view?usp=sharing","inflatable photo booth rental near San Dimas.txt")</f>
        <v>inflatable photo booth rental near San Dimas.txt</v>
      </c>
    </row>
    <row r="208" ht="112.5" customHeight="1">
      <c r="A208" s="2" t="s">
        <v>314</v>
      </c>
      <c r="B208" s="2" t="s">
        <v>328</v>
      </c>
      <c r="C208" s="1" t="str">
        <f>HYPERLINK("https://drive.google.com/file/d/1ErLD7wPVqC1b1Ol3NyPpffMtqs5u4-xB/view?usp=sharing", IMAGE("https://api.qrserver.com/v1/create-qr-code/?size=150x150&amp;data=https://drive.google.com/file/d/1ErLD7wPVqC1b1Ol3NyPpffMtqs5u4-xB/view?usp=sharing",1))</f>
        <v/>
      </c>
      <c r="D208" s="3" t="s">
        <v>329</v>
      </c>
      <c r="E208" s="1" t="str">
        <f>HYPERLINK("https://drive.google.com/file/d/1ErLD7wPVqC1b1Ol3NyPpffMtqs5u4-xB/view?usp=sharing","photo booth rental San Dimas.rtf")</f>
        <v>photo booth rental San Dimas.rtf</v>
      </c>
    </row>
    <row r="209" ht="112.5" customHeight="1">
      <c r="A209" s="2" t="s">
        <v>317</v>
      </c>
      <c r="B209" s="2" t="s">
        <v>330</v>
      </c>
      <c r="C209" s="1" t="str">
        <f>HYPERLINK("https://drive.google.com/file/d/1101yksIxcaRbr506EW4z-50GUglKTuND/view?usp=sharing", IMAGE("https://api.qrserver.com/v1/create-qr-code/?size=150x150&amp;data=https://drive.google.com/file/d/1101yksIxcaRbr506EW4z-50GUglKTuND/view?usp=sharing",1))</f>
        <v/>
      </c>
      <c r="D209" s="3" t="s">
        <v>331</v>
      </c>
      <c r="E209" s="1" t="str">
        <f>HYPERLINK("https://drive.google.com/file/d/1101yksIxcaRbr506EW4z-50GUglKTuND/view?usp=sharing","photo booth rental San Dimas.txt")</f>
        <v>photo booth rental San Dimas.txt</v>
      </c>
    </row>
    <row r="210" ht="112.5" customHeight="1">
      <c r="A210" s="2" t="s">
        <v>314</v>
      </c>
      <c r="B210" s="2" t="s">
        <v>332</v>
      </c>
      <c r="C210" s="1" t="str">
        <f>HYPERLINK("https://drive.google.com/file/d/12SBI0zs-n3vLcYneQzMG85l5z-frzUMM/view?usp=sharing", IMAGE("https://api.qrserver.com/v1/create-qr-code/?size=150x150&amp;data=https://drive.google.com/file/d/12SBI0zs-n3vLcYneQzMG85l5z-frzUMM/view?usp=sharing",1))</f>
        <v/>
      </c>
      <c r="D210" s="3" t="s">
        <v>333</v>
      </c>
      <c r="E210" s="1" t="str">
        <f>HYPERLINK("https://drive.google.com/file/d/12SBI0zs-n3vLcYneQzMG85l5z-frzUMM/view?usp=sharing","led photo booth rental San Dimas.rtf")</f>
        <v>led photo booth rental San Dimas.rtf</v>
      </c>
    </row>
    <row r="211" ht="112.5" customHeight="1">
      <c r="A211" s="2" t="s">
        <v>317</v>
      </c>
      <c r="B211" s="2" t="s">
        <v>334</v>
      </c>
      <c r="C211" s="1" t="str">
        <f>HYPERLINK("https://drive.google.com/file/d/1eCqKMXcYrc3wR_Jq85xpnpxcIdB98lK7/view?usp=sharing", IMAGE("https://api.qrserver.com/v1/create-qr-code/?size=150x150&amp;data=https://drive.google.com/file/d/1eCqKMXcYrc3wR_Jq85xpnpxcIdB98lK7/view?usp=sharing",1))</f>
        <v/>
      </c>
      <c r="D211" s="3" t="s">
        <v>335</v>
      </c>
      <c r="E211" s="1" t="str">
        <f>HYPERLINK("https://drive.google.com/file/d/1eCqKMXcYrc3wR_Jq85xpnpxcIdB98lK7/view?usp=sharing","led photo booth rental San Dimas.txt")</f>
        <v>led photo booth rental San Dimas.txt</v>
      </c>
    </row>
    <row r="212" ht="112.5" customHeight="1">
      <c r="A212" s="2" t="s">
        <v>314</v>
      </c>
      <c r="B212" s="2" t="s">
        <v>336</v>
      </c>
      <c r="C212" s="1" t="str">
        <f>HYPERLINK("https://drive.google.com/file/d/16AljgegWw5pHalNHdIlu17xOotYIGo7U/view?usp=sharing", IMAGE("https://api.qrserver.com/v1/create-qr-code/?size=150x150&amp;data=https://drive.google.com/file/d/16AljgegWw5pHalNHdIlu17xOotYIGo7U/view?usp=sharing",1))</f>
        <v/>
      </c>
      <c r="D212" s="3" t="s">
        <v>337</v>
      </c>
      <c r="E212" s="1" t="str">
        <f>HYPERLINK("https://drive.google.com/file/d/16AljgegWw5pHalNHdIlu17xOotYIGo7U/view?usp=sharing","rent a photo booth San Dimas.rtf")</f>
        <v>rent a photo booth San Dimas.rtf</v>
      </c>
    </row>
    <row r="213" ht="112.5" customHeight="1">
      <c r="A213" s="2" t="s">
        <v>317</v>
      </c>
      <c r="B213" s="2" t="s">
        <v>338</v>
      </c>
      <c r="C213" s="1" t="str">
        <f>HYPERLINK("https://drive.google.com/file/d/1XyqQCbpCEBMsI0PQRagv4GdPPw1VUb6C/view?usp=sharing", IMAGE("https://api.qrserver.com/v1/create-qr-code/?size=150x150&amp;data=https://drive.google.com/file/d/1XyqQCbpCEBMsI0PQRagv4GdPPw1VUb6C/view?usp=sharing",1))</f>
        <v/>
      </c>
      <c r="D213" s="3" t="s">
        <v>339</v>
      </c>
      <c r="E213" s="1" t="str">
        <f>HYPERLINK("https://drive.google.com/file/d/1XyqQCbpCEBMsI0PQRagv4GdPPw1VUb6C/view?usp=sharing","rent a photo booth San Dimas.txt")</f>
        <v>rent a photo booth San Dimas.txt</v>
      </c>
    </row>
    <row r="214" ht="112.5" customHeight="1">
      <c r="A214" s="2" t="s">
        <v>314</v>
      </c>
      <c r="B214" s="2" t="s">
        <v>340</v>
      </c>
      <c r="C214" s="1" t="str">
        <f>HYPERLINK("https://drive.google.com/file/d/1C9yx2-MLh1bH6yrVH4bmIIzDZmbu3oLl/view?usp=sharing", IMAGE("https://api.qrserver.com/v1/create-qr-code/?size=150x150&amp;data=https://drive.google.com/file/d/1C9yx2-MLh1bH6yrVH4bmIIzDZmbu3oLl/view?usp=sharing",1))</f>
        <v/>
      </c>
      <c r="D214" s="3" t="s">
        <v>341</v>
      </c>
      <c r="E214" s="1" t="str">
        <f>HYPERLINK("https://drive.google.com/file/d/1C9yx2-MLh1bH6yrVH4bmIIzDZmbu3oLl/view?usp=sharing","selfie booth rental San Dimas.rtf")</f>
        <v>selfie booth rental San Dimas.rtf</v>
      </c>
    </row>
    <row r="215" ht="112.5" customHeight="1">
      <c r="A215" s="2" t="s">
        <v>317</v>
      </c>
      <c r="B215" s="2" t="s">
        <v>342</v>
      </c>
      <c r="C215" s="1" t="str">
        <f>HYPERLINK("https://drive.google.com/file/d/1SpJaKVnziILmVfdyQaSjTfUJky3OCe34/view?usp=sharing", IMAGE("https://api.qrserver.com/v1/create-qr-code/?size=150x150&amp;data=https://drive.google.com/file/d/1SpJaKVnziILmVfdyQaSjTfUJky3OCe34/view?usp=sharing",1))</f>
        <v/>
      </c>
      <c r="D215" s="3" t="s">
        <v>343</v>
      </c>
      <c r="E215" s="1" t="str">
        <f>HYPERLINK("https://drive.google.com/file/d/1SpJaKVnziILmVfdyQaSjTfUJky3OCe34/view?usp=sharing","selfie booth rental San Dimas.txt")</f>
        <v>selfie booth rental San Dimas.txt</v>
      </c>
    </row>
    <row r="216" ht="112.5" customHeight="1">
      <c r="A216" s="2" t="s">
        <v>314</v>
      </c>
      <c r="B216" s="2" t="s">
        <v>344</v>
      </c>
      <c r="C216" s="1" t="str">
        <f>HYPERLINK("https://drive.google.com/file/d/1iK76rsN6dWgNk0K6VY0Jugmsi-cEfY9_/view?usp=sharing", IMAGE("https://api.qrserver.com/v1/create-qr-code/?size=150x150&amp;data=https://drive.google.com/file/d/1iK76rsN6dWgNk0K6VY0Jugmsi-cEfY9_/view?usp=sharing",1))</f>
        <v/>
      </c>
      <c r="D216" s="3" t="s">
        <v>345</v>
      </c>
      <c r="E216" s="1" t="str">
        <f>HYPERLINK("https://drive.google.com/file/d/1iK76rsN6dWgNk0K6VY0Jugmsi-cEfY9_/view?usp=sharing","how much does it cost to rent a photo booth San Dimas.rtf")</f>
        <v>how much does it cost to rent a photo booth San Dimas.rtf</v>
      </c>
    </row>
    <row r="217" ht="112.5" customHeight="1">
      <c r="A217" s="2" t="s">
        <v>317</v>
      </c>
      <c r="B217" s="2" t="s">
        <v>346</v>
      </c>
      <c r="C217" s="1" t="str">
        <f>HYPERLINK("https://drive.google.com/file/d/1gr0tH9pxMh3bwC4X5eEI5NU6b_TEyiC1/view?usp=sharing", IMAGE("https://api.qrserver.com/v1/create-qr-code/?size=150x150&amp;data=https://drive.google.com/file/d/1gr0tH9pxMh3bwC4X5eEI5NU6b_TEyiC1/view?usp=sharing",1))</f>
        <v/>
      </c>
      <c r="D217" s="3" t="s">
        <v>347</v>
      </c>
      <c r="E217" s="1" t="str">
        <f>HYPERLINK("https://drive.google.com/file/d/1gr0tH9pxMh3bwC4X5eEI5NU6b_TEyiC1/view?usp=sharing","how much does it cost to rent a photo booth San Dimas.txt")</f>
        <v>how much does it cost to rent a photo booth San Dimas.txt</v>
      </c>
    </row>
    <row r="218" ht="112.5" customHeight="1">
      <c r="A218" s="2" t="s">
        <v>314</v>
      </c>
      <c r="B218" s="2" t="s">
        <v>348</v>
      </c>
      <c r="C218" s="1" t="str">
        <f>HYPERLINK("https://drive.google.com/file/d/10scb1EQ8VRaxwAByL5e8aeZuo-IsXuAj/view?usp=sharing", IMAGE("https://api.qrserver.com/v1/create-qr-code/?size=150x150&amp;data=https://drive.google.com/file/d/10scb1EQ8VRaxwAByL5e8aeZuo-IsXuAj/view?usp=sharing",1))</f>
        <v/>
      </c>
      <c r="D218" s="3" t="s">
        <v>349</v>
      </c>
      <c r="E218" s="1" t="str">
        <f>HYPERLINK("https://drive.google.com/file/d/10scb1EQ8VRaxwAByL5e8aeZuo-IsXuAj/view?usp=sharing","led inflatable photo booth rental San Dimas.rtf")</f>
        <v>led inflatable photo booth rental San Dimas.rtf</v>
      </c>
    </row>
    <row r="219" ht="112.5" customHeight="1">
      <c r="A219" s="2" t="s">
        <v>317</v>
      </c>
      <c r="B219" s="2" t="s">
        <v>350</v>
      </c>
      <c r="C219" s="1" t="str">
        <f>HYPERLINK("https://drive.google.com/file/d/1dudhneDVhNApR2TYCby4tfcYemdq8W29/view?usp=sharing", IMAGE("https://api.qrserver.com/v1/create-qr-code/?size=150x150&amp;data=https://drive.google.com/file/d/1dudhneDVhNApR2TYCby4tfcYemdq8W29/view?usp=sharing",1))</f>
        <v/>
      </c>
      <c r="D219" s="3" t="s">
        <v>351</v>
      </c>
      <c r="E219" s="1" t="str">
        <f>HYPERLINK("https://drive.google.com/file/d/1dudhneDVhNApR2TYCby4tfcYemdq8W29/view?usp=sharing","led inflatable photo booth rental San Dimas.txt")</f>
        <v>led inflatable photo booth rental San Dimas.txt</v>
      </c>
    </row>
    <row r="220" ht="112.5" customHeight="1">
      <c r="A220" s="2" t="s">
        <v>314</v>
      </c>
      <c r="B220" s="2" t="s">
        <v>352</v>
      </c>
      <c r="C220" s="1" t="str">
        <f>HYPERLINK("https://drive.google.com/file/d/1tN89E1QfHLFsi4eE1IC5Rfxq7l1u0IQ_/view?usp=sharing", IMAGE("https://api.qrserver.com/v1/create-qr-code/?size=150x150&amp;data=https://drive.google.com/file/d/1tN89E1QfHLFsi4eE1IC5Rfxq7l1u0IQ_/view?usp=sharing",1))</f>
        <v/>
      </c>
      <c r="D220" s="3" t="s">
        <v>353</v>
      </c>
      <c r="E220" s="1" t="str">
        <f>HYPERLINK("https://drive.google.com/file/d/1tN89E1QfHLFsi4eE1IC5Rfxq7l1u0IQ_/view?usp=sharing","cheap photo booth rental San Dimas.rtf")</f>
        <v>cheap photo booth rental San Dimas.rtf</v>
      </c>
    </row>
    <row r="221" ht="112.5" customHeight="1">
      <c r="A221" s="2" t="s">
        <v>317</v>
      </c>
      <c r="B221" s="2" t="s">
        <v>354</v>
      </c>
      <c r="C221" s="1" t="str">
        <f>HYPERLINK("https://drive.google.com/file/d/1V75YnSf-6wskwPZKPJSlg1PxzIuDhssK/view?usp=sharing", IMAGE("https://api.qrserver.com/v1/create-qr-code/?size=150x150&amp;data=https://drive.google.com/file/d/1V75YnSf-6wskwPZKPJSlg1PxzIuDhssK/view?usp=sharing",1))</f>
        <v/>
      </c>
      <c r="D221" s="3" t="s">
        <v>355</v>
      </c>
      <c r="E221" s="1" t="str">
        <f>HYPERLINK("https://drive.google.com/file/d/1V75YnSf-6wskwPZKPJSlg1PxzIuDhssK/view?usp=sharing","cheap photo booth rental San Dimas.txt")</f>
        <v>cheap photo booth rental San Dimas.txt</v>
      </c>
    </row>
    <row r="222" ht="112.5" customHeight="1">
      <c r="A222" s="2" t="s">
        <v>314</v>
      </c>
      <c r="B222" s="2" t="s">
        <v>356</v>
      </c>
      <c r="C222" s="1" t="str">
        <f>HYPERLINK("https://drive.google.com/file/d/1ojI1ns23Cl8W9q2MHgnKXcWGa325hPdH/view?usp=sharing", IMAGE("https://api.qrserver.com/v1/create-qr-code/?size=150x150&amp;data=https://drive.google.com/file/d/1ojI1ns23Cl8W9q2MHgnKXcWGa325hPdH/view?usp=sharing",1))</f>
        <v/>
      </c>
      <c r="D222" s="3" t="s">
        <v>357</v>
      </c>
      <c r="E222" s="1" t="str">
        <f>HYPERLINK("https://drive.google.com/file/d/1ojI1ns23Cl8W9q2MHgnKXcWGa325hPdH/view?usp=sharing","open air photo booth rental San Dimas.rtf")</f>
        <v>open air photo booth rental San Dimas.rtf</v>
      </c>
    </row>
    <row r="223" ht="112.5" customHeight="1">
      <c r="A223" s="2" t="s">
        <v>317</v>
      </c>
      <c r="B223" s="2" t="s">
        <v>358</v>
      </c>
      <c r="C223" s="1" t="str">
        <f>HYPERLINK("https://drive.google.com/file/d/11N7mVVTtiHA7ElK1-8qnBeCwj9AdED0U/view?usp=sharing", IMAGE("https://api.qrserver.com/v1/create-qr-code/?size=150x150&amp;data=https://drive.google.com/file/d/11N7mVVTtiHA7ElK1-8qnBeCwj9AdED0U/view?usp=sharing",1))</f>
        <v/>
      </c>
      <c r="D223" s="3" t="s">
        <v>359</v>
      </c>
      <c r="E223" s="1" t="str">
        <f>HYPERLINK("https://drive.google.com/file/d/11N7mVVTtiHA7ElK1-8qnBeCwj9AdED0U/view?usp=sharing","open air photo booth rental San Dimas.txt")</f>
        <v>open air photo booth rental San Dimas.txt</v>
      </c>
    </row>
    <row r="224" ht="112.5" customHeight="1">
      <c r="A224" s="2" t="s">
        <v>314</v>
      </c>
      <c r="B224" s="2" t="s">
        <v>360</v>
      </c>
      <c r="C224" s="1" t="str">
        <f>HYPERLINK("https://drive.google.com/file/d/17EX-uNeu6_5dolKV4vRevtdN9tyS-Hy4/view?usp=sharing", IMAGE("https://api.qrserver.com/v1/create-qr-code/?size=150x150&amp;data=https://drive.google.com/file/d/17EX-uNeu6_5dolKV4vRevtdN9tyS-Hy4/view?usp=sharing",1))</f>
        <v/>
      </c>
      <c r="D224" s="3" t="s">
        <v>361</v>
      </c>
      <c r="E224" s="1" t="str">
        <f>HYPERLINK("https://drive.google.com/file/d/17EX-uNeu6_5dolKV4vRevtdN9tyS-Hy4/view?usp=sharing","blow up photo booth San Dimas.rtf")</f>
        <v>blow up photo booth San Dimas.rtf</v>
      </c>
    </row>
    <row r="225" ht="112.5" customHeight="1">
      <c r="A225" s="2" t="s">
        <v>317</v>
      </c>
      <c r="B225" s="2" t="s">
        <v>362</v>
      </c>
      <c r="C225" s="1" t="str">
        <f>HYPERLINK("https://drive.google.com/file/d/1BHBa5qiVXywmBfL-a2jk1DIilAoKaPY7/view?usp=sharing", IMAGE("https://api.qrserver.com/v1/create-qr-code/?size=150x150&amp;data=https://drive.google.com/file/d/1BHBa5qiVXywmBfL-a2jk1DIilAoKaPY7/view?usp=sharing",1))</f>
        <v/>
      </c>
      <c r="D225" s="3" t="s">
        <v>363</v>
      </c>
      <c r="E225" s="1" t="str">
        <f>HYPERLINK("https://drive.google.com/file/d/1BHBa5qiVXywmBfL-a2jk1DIilAoKaPY7/view?usp=sharing","blow up photo booth San Dimas.txt")</f>
        <v>blow up photo booth San Dimas.txt</v>
      </c>
    </row>
    <row r="226" ht="112.5" customHeight="1">
      <c r="A226" s="2" t="s">
        <v>314</v>
      </c>
      <c r="B226" s="2" t="s">
        <v>364</v>
      </c>
      <c r="C226" s="1" t="str">
        <f>HYPERLINK("https://drive.google.com/file/d/1Hh5-eeiGIBgGnelGsnGwW26bw97H49cm/view?usp=sharing", IMAGE("https://api.qrserver.com/v1/create-qr-code/?size=150x150&amp;data=https://drive.google.com/file/d/1Hh5-eeiGIBgGnelGsnGwW26bw97H49cm/view?usp=sharing",1))</f>
        <v/>
      </c>
      <c r="D226" s="3" t="s">
        <v>365</v>
      </c>
      <c r="E226" s="1" t="str">
        <f>HYPERLINK("https://drive.google.com/file/d/1Hh5-eeiGIBgGnelGsnGwW26bw97H49cm/view?usp=sharing","digital photo booth rental San Dimas.rtf")</f>
        <v>digital photo booth rental San Dimas.rtf</v>
      </c>
    </row>
    <row r="227" ht="112.5" customHeight="1">
      <c r="A227" s="2" t="s">
        <v>317</v>
      </c>
      <c r="B227" s="2" t="s">
        <v>366</v>
      </c>
      <c r="C227" s="1" t="str">
        <f>HYPERLINK("https://drive.google.com/file/d/1JN3P9_8jrOhmKyUf3lrbntf_ShpNn42a/view?usp=sharing", IMAGE("https://api.qrserver.com/v1/create-qr-code/?size=150x150&amp;data=https://drive.google.com/file/d/1JN3P9_8jrOhmKyUf3lrbntf_ShpNn42a/view?usp=sharing",1))</f>
        <v/>
      </c>
      <c r="D227" s="3" t="s">
        <v>367</v>
      </c>
      <c r="E227" s="1" t="str">
        <f>HYPERLINK("https://drive.google.com/file/d/1JN3P9_8jrOhmKyUf3lrbntf_ShpNn42a/view?usp=sharing","digital photo booth rental San Dimas.txt")</f>
        <v>digital photo booth rental San Dimas.txt</v>
      </c>
    </row>
    <row r="228" ht="112.5" customHeight="1">
      <c r="A228" s="2" t="s">
        <v>314</v>
      </c>
      <c r="B228" s="2" t="s">
        <v>368</v>
      </c>
      <c r="C228" s="1" t="str">
        <f>HYPERLINK("https://drive.google.com/file/d/1gxURK2o8_gchok74cxkmFMInoxiGa-g_/view?usp=sharing", IMAGE("https://api.qrserver.com/v1/create-qr-code/?size=150x150&amp;data=https://drive.google.com/file/d/1gxURK2o8_gchok74cxkmFMInoxiGa-g_/view?usp=sharing",1))</f>
        <v/>
      </c>
      <c r="D228" s="3" t="s">
        <v>369</v>
      </c>
      <c r="E228" s="1" t="str">
        <f>HYPERLINK("https://drive.google.com/file/d/1gxURK2o8_gchok74cxkmFMInoxiGa-g_/view?usp=sharing","what is an open air photo booth San Dimas.rtf")</f>
        <v>what is an open air photo booth San Dimas.rtf</v>
      </c>
    </row>
    <row r="229" ht="112.5" customHeight="1">
      <c r="A229" s="2" t="s">
        <v>317</v>
      </c>
      <c r="B229" s="2" t="s">
        <v>370</v>
      </c>
      <c r="C229" s="1" t="str">
        <f>HYPERLINK("https://drive.google.com/file/d/1puvKKINQVOsHPIvZlo-DOOh9uzYZKmOn/view?usp=sharing", IMAGE("https://api.qrserver.com/v1/create-qr-code/?size=150x150&amp;data=https://drive.google.com/file/d/1puvKKINQVOsHPIvZlo-DOOh9uzYZKmOn/view?usp=sharing",1))</f>
        <v/>
      </c>
      <c r="D229" s="3" t="s">
        <v>371</v>
      </c>
      <c r="E229" s="1" t="str">
        <f>HYPERLINK("https://drive.google.com/file/d/1puvKKINQVOsHPIvZlo-DOOh9uzYZKmOn/view?usp=sharing","what is an open air photo booth San Dimas.txt")</f>
        <v>what is an open air photo booth San Dimas.txt</v>
      </c>
    </row>
    <row r="230" ht="112.5" customHeight="1">
      <c r="A230" s="2" t="s">
        <v>314</v>
      </c>
      <c r="B230" s="2" t="s">
        <v>372</v>
      </c>
      <c r="C230" s="1" t="str">
        <f>HYPERLINK("https://drive.google.com/file/d/1POV8ZaaBU8Ar_gRBhgjijET7EYsLuqfi/view?usp=sharing", IMAGE("https://api.qrserver.com/v1/create-qr-code/?size=150x150&amp;data=https://drive.google.com/file/d/1POV8ZaaBU8Ar_gRBhgjijET7EYsLuqfi/view?usp=sharing",1))</f>
        <v/>
      </c>
      <c r="D230" s="3" t="s">
        <v>373</v>
      </c>
      <c r="E230" s="1" t="str">
        <f>HYPERLINK("https://drive.google.com/file/d/1POV8ZaaBU8Ar_gRBhgjijET7EYsLuqfi/view?usp=sharing","photobooth San Dimas.rtf")</f>
        <v>photobooth San Dimas.rtf</v>
      </c>
    </row>
    <row r="231" ht="112.5" customHeight="1">
      <c r="A231" s="2" t="s">
        <v>317</v>
      </c>
      <c r="B231" s="2" t="s">
        <v>374</v>
      </c>
      <c r="C231" s="1" t="str">
        <f>HYPERLINK("https://drive.google.com/file/d/19rrOldwbrnaNMqzR5LXSa94n1bJEpY5J/view?usp=sharing", IMAGE("https://api.qrserver.com/v1/create-qr-code/?size=150x150&amp;data=https://drive.google.com/file/d/19rrOldwbrnaNMqzR5LXSa94n1bJEpY5J/view?usp=sharing",1))</f>
        <v/>
      </c>
      <c r="D231" s="3" t="s">
        <v>375</v>
      </c>
      <c r="E231" s="1" t="str">
        <f>HYPERLINK("https://drive.google.com/file/d/19rrOldwbrnaNMqzR5LXSa94n1bJEpY5J/view?usp=sharing","photobooth San Dimas.txt")</f>
        <v>photobooth San Dimas.txt</v>
      </c>
    </row>
    <row r="232" ht="112.5" customHeight="1">
      <c r="A232" s="2" t="s">
        <v>314</v>
      </c>
      <c r="B232" s="2" t="s">
        <v>376</v>
      </c>
      <c r="C232" s="1" t="str">
        <f>HYPERLINK("https://drive.google.com/file/d/1prlyC0OU2GsBr2smlaJjnQhdEmwsi93c/view?usp=sharing", IMAGE("https://api.qrserver.com/v1/create-qr-code/?size=150x150&amp;data=https://drive.google.com/file/d/1prlyC0OU2GsBr2smlaJjnQhdEmwsi93c/view?usp=sharing",1))</f>
        <v/>
      </c>
      <c r="D232" s="3" t="s">
        <v>377</v>
      </c>
      <c r="E232" s="1" t="str">
        <f>HYPERLINK("https://drive.google.com/file/d/1prlyC0OU2GsBr2smlaJjnQhdEmwsi93c/view?usp=sharing","photo booth rentals near San Dimas.rtf")</f>
        <v>photo booth rentals near San Dimas.rtf</v>
      </c>
    </row>
    <row r="233" ht="112.5" customHeight="1">
      <c r="A233" s="2" t="s">
        <v>317</v>
      </c>
      <c r="B233" s="2" t="s">
        <v>378</v>
      </c>
      <c r="C233" s="1" t="str">
        <f>HYPERLINK("https://drive.google.com/file/d/1Ll8EIyzqx80qm96FwbR0zpSC_C9yj4nX/view?usp=sharing", IMAGE("https://api.qrserver.com/v1/create-qr-code/?size=150x150&amp;data=https://drive.google.com/file/d/1Ll8EIyzqx80qm96FwbR0zpSC_C9yj4nX/view?usp=sharing",1))</f>
        <v/>
      </c>
      <c r="D233" s="3" t="s">
        <v>379</v>
      </c>
      <c r="E233" s="1" t="str">
        <f>HYPERLINK("https://drive.google.com/file/d/1Ll8EIyzqx80qm96FwbR0zpSC_C9yj4nX/view?usp=sharing","photo booth rentals near San Dimas.txt")</f>
        <v>photo booth rentals near San Dimas.txt</v>
      </c>
    </row>
    <row r="234" ht="112.5" customHeight="1">
      <c r="A234" s="2" t="s">
        <v>314</v>
      </c>
      <c r="B234" s="2" t="s">
        <v>380</v>
      </c>
      <c r="C234" s="1" t="str">
        <f>HYPERLINK("https://drive.google.com/file/d/1G_lSzG6K0RR9g_LaF0ZozBUzArBs4hzh/view?usp=sharing", IMAGE("https://api.qrserver.com/v1/create-qr-code/?size=150x150&amp;data=https://drive.google.com/file/d/1G_lSzG6K0RR9g_LaF0ZozBUzArBs4hzh/view?usp=sharing",1))</f>
        <v/>
      </c>
      <c r="D234" s="3" t="s">
        <v>381</v>
      </c>
      <c r="E234" s="1" t="str">
        <f>HYPERLINK("https://drive.google.com/file/d/1G_lSzG6K0RR9g_LaF0ZozBUzArBs4hzh/view?usp=sharing","glam photo booth San Dimas.rtf")</f>
        <v>glam photo booth San Dimas.rtf</v>
      </c>
    </row>
    <row r="235" ht="112.5" customHeight="1">
      <c r="A235" s="2" t="s">
        <v>317</v>
      </c>
      <c r="B235" s="2" t="s">
        <v>382</v>
      </c>
      <c r="C235" s="1" t="str">
        <f>HYPERLINK("https://drive.google.com/file/d/1Xs3H_K0oRFnH7eaSdvxQhJzMlb-C4n7a/view?usp=sharing", IMAGE("https://api.qrserver.com/v1/create-qr-code/?size=150x150&amp;data=https://drive.google.com/file/d/1Xs3H_K0oRFnH7eaSdvxQhJzMlb-C4n7a/view?usp=sharing",1))</f>
        <v/>
      </c>
      <c r="D235" s="3" t="s">
        <v>383</v>
      </c>
      <c r="E235" s="1" t="str">
        <f>HYPERLINK("https://drive.google.com/file/d/1Xs3H_K0oRFnH7eaSdvxQhJzMlb-C4n7a/view?usp=sharing","glam photo booth San Dimas.txt")</f>
        <v>glam photo booth San Dimas.txt</v>
      </c>
    </row>
    <row r="236" ht="112.5" customHeight="1">
      <c r="A236" s="2" t="s">
        <v>314</v>
      </c>
      <c r="B236" s="2" t="s">
        <v>384</v>
      </c>
      <c r="C236" s="1" t="str">
        <f>HYPERLINK("https://drive.google.com/file/d/1Jqtwf4qz28ym2S3EoX_Xm0KFUJ6JubwB/view?usp=sharing", IMAGE("https://api.qrserver.com/v1/create-qr-code/?size=150x150&amp;data=https://drive.google.com/file/d/1Jqtwf4qz28ym2S3EoX_Xm0KFUJ6JubwB/view?usp=sharing",1))</f>
        <v/>
      </c>
      <c r="D236" s="3" t="s">
        <v>385</v>
      </c>
      <c r="E236" s="1" t="str">
        <f>HYPERLINK("https://drive.google.com/file/d/1Jqtwf4qz28ym2S3EoX_Xm0KFUJ6JubwB/view?usp=sharing","photobooth near San Dimas.rtf")</f>
        <v>photobooth near San Dimas.rtf</v>
      </c>
    </row>
    <row r="237" ht="112.5" customHeight="1">
      <c r="A237" s="2" t="s">
        <v>317</v>
      </c>
      <c r="B237" s="2" t="s">
        <v>386</v>
      </c>
      <c r="C237" s="1" t="str">
        <f>HYPERLINK("https://drive.google.com/file/d/1rEZmLSvBTBU_VCh-NAVtUrLWcL2ZYOtr/view?usp=sharing", IMAGE("https://api.qrserver.com/v1/create-qr-code/?size=150x150&amp;data=https://drive.google.com/file/d/1rEZmLSvBTBU_VCh-NAVtUrLWcL2ZYOtr/view?usp=sharing",1))</f>
        <v/>
      </c>
      <c r="D237" s="3" t="s">
        <v>387</v>
      </c>
      <c r="E237" s="1" t="str">
        <f>HYPERLINK("https://drive.google.com/file/d/1rEZmLSvBTBU_VCh-NAVtUrLWcL2ZYOtr/view?usp=sharing","photobooth near San Dimas.txt")</f>
        <v>photobooth near San Dimas.txt</v>
      </c>
    </row>
    <row r="238" ht="112.5" customHeight="1">
      <c r="A238" s="2" t="s">
        <v>314</v>
      </c>
      <c r="B238" s="2" t="s">
        <v>388</v>
      </c>
      <c r="C238" s="1" t="str">
        <f>HYPERLINK("https://drive.google.com/file/d/1tzlA-y3Eq6BamuV0Ls5vtUbv5HgGRvdN/view?usp=sharing", IMAGE("https://api.qrserver.com/v1/create-qr-code/?size=150x150&amp;data=https://drive.google.com/file/d/1tzlA-y3Eq6BamuV0Ls5vtUbv5HgGRvdN/view?usp=sharing",1))</f>
        <v/>
      </c>
      <c r="D238" s="3" t="s">
        <v>389</v>
      </c>
      <c r="E238" s="1" t="str">
        <f>HYPERLINK("https://drive.google.com/file/d/1tzlA-y3Eq6BamuV0Ls5vtUbv5HgGRvdN/view?usp=sharing","photo booth for rent San Dimas.rtf")</f>
        <v>photo booth for rent San Dimas.rtf</v>
      </c>
    </row>
    <row r="239" ht="112.5" customHeight="1">
      <c r="A239" s="2" t="s">
        <v>317</v>
      </c>
      <c r="B239" s="2" t="s">
        <v>390</v>
      </c>
      <c r="C239" s="1" t="str">
        <f>HYPERLINK("https://drive.google.com/file/d/1yY_EhPY7oJ_Gz6ShsU3w7xv1aMHdrTyK/view?usp=sharing", IMAGE("https://api.qrserver.com/v1/create-qr-code/?size=150x150&amp;data=https://drive.google.com/file/d/1yY_EhPY7oJ_Gz6ShsU3w7xv1aMHdrTyK/view?usp=sharing",1))</f>
        <v/>
      </c>
      <c r="D239" s="3" t="s">
        <v>391</v>
      </c>
      <c r="E239" s="1" t="str">
        <f>HYPERLINK("https://drive.google.com/file/d/1yY_EhPY7oJ_Gz6ShsU3w7xv1aMHdrTyK/view?usp=sharing","photo booth for rent San Dimas.txt")</f>
        <v>photo booth for rent San Dimas.txt</v>
      </c>
    </row>
    <row r="240" ht="112.5" customHeight="1">
      <c r="A240" s="2" t="s">
        <v>314</v>
      </c>
      <c r="B240" s="2" t="s">
        <v>392</v>
      </c>
      <c r="C240" s="1" t="str">
        <f>HYPERLINK("https://drive.google.com/file/d/1upDP7hh2_qmB7upu3fNTx6-pVlktpJih/view?usp=sharing", IMAGE("https://api.qrserver.com/v1/create-qr-code/?size=150x150&amp;data=https://drive.google.com/file/d/1upDP7hh2_qmB7upu3fNTx6-pVlktpJih/view?usp=sharing",1))</f>
        <v/>
      </c>
      <c r="D240" s="3" t="s">
        <v>393</v>
      </c>
      <c r="E240" s="1" t="str">
        <f>HYPERLINK("https://drive.google.com/file/d/1upDP7hh2_qmB7upu3fNTx6-pVlktpJih/view?usp=sharing","handheld photo booth San Dimas.rtf")</f>
        <v>handheld photo booth San Dimas.rtf</v>
      </c>
    </row>
    <row r="241" ht="112.5" customHeight="1">
      <c r="A241" s="2" t="s">
        <v>317</v>
      </c>
      <c r="B241" s="2" t="s">
        <v>394</v>
      </c>
      <c r="C241" s="1" t="str">
        <f>HYPERLINK("https://drive.google.com/file/d/1LLrZ85wxSuwE6gpdvV9d_ttrxJIgJ0_9/view?usp=sharing", IMAGE("https://api.qrserver.com/v1/create-qr-code/?size=150x150&amp;data=https://drive.google.com/file/d/1LLrZ85wxSuwE6gpdvV9d_ttrxJIgJ0_9/view?usp=sharing",1))</f>
        <v/>
      </c>
      <c r="D241" s="3" t="s">
        <v>395</v>
      </c>
      <c r="E241" s="1" t="str">
        <f>HYPERLINK("https://drive.google.com/file/d/1LLrZ85wxSuwE6gpdvV9d_ttrxJIgJ0_9/view?usp=sharing","handheld photo booth San Dimas.txt")</f>
        <v>handheld photo booth San Dimas.txt</v>
      </c>
    </row>
    <row r="242" ht="112.5" customHeight="1">
      <c r="A242" s="2" t="s">
        <v>314</v>
      </c>
      <c r="B242" s="2" t="s">
        <v>396</v>
      </c>
      <c r="C242" s="1" t="str">
        <f>HYPERLINK("https://drive.google.com/file/d/1-jyk6Ltmq87a98yPYDcxByWfCDc9wQOT/view?usp=sharing", IMAGE("https://api.qrserver.com/v1/create-qr-code/?size=150x150&amp;data=https://drive.google.com/file/d/1-jyk6Ltmq87a98yPYDcxByWfCDc9wQOT/view?usp=sharing",1))</f>
        <v/>
      </c>
      <c r="D242" s="3" t="s">
        <v>397</v>
      </c>
      <c r="E242" s="1" t="str">
        <f>HYPERLINK("https://drive.google.com/file/d/1-jyk6Ltmq87a98yPYDcxByWfCDc9wQOT/view?usp=sharing","selfie station rental San Dimas.rtf")</f>
        <v>selfie station rental San Dimas.rtf</v>
      </c>
    </row>
    <row r="243" ht="112.5" customHeight="1">
      <c r="A243" s="2" t="s">
        <v>317</v>
      </c>
      <c r="B243" s="2" t="s">
        <v>398</v>
      </c>
      <c r="C243" s="1" t="str">
        <f>HYPERLINK("https://drive.google.com/file/d/1U5E5S4uyi0r7SQAvB_erY5pOTQTdy6id/view?usp=sharing", IMAGE("https://api.qrserver.com/v1/create-qr-code/?size=150x150&amp;data=https://drive.google.com/file/d/1U5E5S4uyi0r7SQAvB_erY5pOTQTdy6id/view?usp=sharing",1))</f>
        <v/>
      </c>
      <c r="D243" s="3" t="s">
        <v>399</v>
      </c>
      <c r="E243" s="1" t="str">
        <f>HYPERLINK("https://drive.google.com/file/d/1U5E5S4uyi0r7SQAvB_erY5pOTQTdy6id/view?usp=sharing","selfie station rental San Dimas.txt")</f>
        <v>selfie station rental San Dimas.txt</v>
      </c>
    </row>
    <row r="244" ht="112.5" customHeight="1">
      <c r="A244" s="2" t="s">
        <v>259</v>
      </c>
      <c r="B244" s="2" t="s">
        <v>400</v>
      </c>
      <c r="C244" s="1" t="str">
        <f>HYPERLINK("https://drive.google.com/file/d/1okKT4f5Iwt3pY9JjiAtcA3ZLgv_nXGbl/view?usp=sharing", IMAGE("https://api.qrserver.com/v1/create-qr-code/?size=150x150&amp;data=https://drive.google.com/file/d/1okKT4f5Iwt3pY9JjiAtcA3ZLgv_nXGbl/view?usp=sharing",1))</f>
        <v/>
      </c>
      <c r="D244" s="3" t="s">
        <v>401</v>
      </c>
      <c r="E244" s="1" t="str">
        <f>HYPERLINK("https://drive.google.com/file/d/1okKT4f5Iwt3pY9JjiAtcA3ZLgv_nXGbl/view?usp=sharing","Photo Booth Rental in San Dimas.pdf")</f>
        <v>Photo Booth Rental in San Dimas.pdf</v>
      </c>
    </row>
    <row r="245" ht="112.5" customHeight="1">
      <c r="A245" s="2" t="s">
        <v>259</v>
      </c>
      <c r="B245" s="2" t="s">
        <v>402</v>
      </c>
      <c r="C245" s="1" t="str">
        <f>HYPERLINK("https://drive.google.com/file/d/1bsrm1neVyiqZ9FkTaMj2GSE16ZHBJwg3/view?usp=sharing", IMAGE("https://api.qrserver.com/v1/create-qr-code/?size=150x150&amp;data=https://drive.google.com/file/d/1bsrm1neVyiqZ9FkTaMj2GSE16ZHBJwg3/view?usp=sharing",1))</f>
        <v/>
      </c>
      <c r="D245" s="3" t="s">
        <v>403</v>
      </c>
      <c r="E245" s="1" t="str">
        <f>HYPERLINK("https://drive.google.com/file/d/1bsrm1neVyiqZ9FkTaMj2GSE16ZHBJwg3/view?usp=sharing","photobooth rental San Dimas.pdf")</f>
        <v>photobooth rental San Dimas.pdf</v>
      </c>
    </row>
    <row r="246" ht="112.5" customHeight="1">
      <c r="A246" s="2" t="s">
        <v>259</v>
      </c>
      <c r="B246" s="2" t="s">
        <v>404</v>
      </c>
      <c r="C246" s="1" t="str">
        <f>HYPERLINK("https://drive.google.com/file/d/1JrfSNBlyvvtl05JpISaQCzeG2trVbeZC/view?usp=sharing", IMAGE("https://api.qrserver.com/v1/create-qr-code/?size=150x150&amp;data=https://drive.google.com/file/d/1JrfSNBlyvvtl05JpISaQCzeG2trVbeZC/view?usp=sharing",1))</f>
        <v/>
      </c>
      <c r="D246" s="3" t="s">
        <v>405</v>
      </c>
      <c r="E246" s="1" t="str">
        <f>HYPERLINK("https://drive.google.com/file/d/1JrfSNBlyvvtl05JpISaQCzeG2trVbeZC/view?usp=sharing","inflatable photo booth rental near San Dimas.pdf")</f>
        <v>inflatable photo booth rental near San Dimas.pdf</v>
      </c>
    </row>
    <row r="247" ht="112.5" customHeight="1">
      <c r="A247" s="2" t="s">
        <v>259</v>
      </c>
      <c r="B247" s="2" t="s">
        <v>406</v>
      </c>
      <c r="C247" s="1" t="str">
        <f>HYPERLINK("https://drive.google.com/file/d/1ZLg7gRQ9hMwsZq4DoMnBLZkmuEmP27iM/view?usp=sharing", IMAGE("https://api.qrserver.com/v1/create-qr-code/?size=150x150&amp;data=https://drive.google.com/file/d/1ZLg7gRQ9hMwsZq4DoMnBLZkmuEmP27iM/view?usp=sharing",1))</f>
        <v/>
      </c>
      <c r="D247" s="3" t="s">
        <v>407</v>
      </c>
      <c r="E247" s="1" t="str">
        <f>HYPERLINK("https://drive.google.com/file/d/1ZLg7gRQ9hMwsZq4DoMnBLZkmuEmP27iM/view?usp=sharing","photo booth rental San Dimas.pdf")</f>
        <v>photo booth rental San Dimas.pdf</v>
      </c>
    </row>
    <row r="248" ht="112.5" customHeight="1">
      <c r="A248" s="2" t="s">
        <v>259</v>
      </c>
      <c r="B248" s="2" t="s">
        <v>408</v>
      </c>
      <c r="C248" s="1" t="str">
        <f>HYPERLINK("https://drive.google.com/file/d/1BmwhC4ApqradV2sJ6LFKyTEkeoFaE4So/view?usp=sharing", IMAGE("https://api.qrserver.com/v1/create-qr-code/?size=150x150&amp;data=https://drive.google.com/file/d/1BmwhC4ApqradV2sJ6LFKyTEkeoFaE4So/view?usp=sharing",1))</f>
        <v/>
      </c>
      <c r="D248" s="3" t="s">
        <v>409</v>
      </c>
      <c r="E248" s="1" t="str">
        <f>HYPERLINK("https://drive.google.com/file/d/1BmwhC4ApqradV2sJ6LFKyTEkeoFaE4So/view?usp=sharing","led photo booth rental San Dimas.pdf")</f>
        <v>led photo booth rental San Dimas.pdf</v>
      </c>
    </row>
    <row r="249" ht="112.5" customHeight="1">
      <c r="A249" s="2" t="s">
        <v>259</v>
      </c>
      <c r="B249" s="2" t="s">
        <v>410</v>
      </c>
      <c r="C249" s="1" t="str">
        <f>HYPERLINK("https://drive.google.com/file/d/1PJQKTTWZ2v15cJJDkPoZP02RNQ-5dWJu/view?usp=sharing", IMAGE("https://api.qrserver.com/v1/create-qr-code/?size=150x150&amp;data=https://drive.google.com/file/d/1PJQKTTWZ2v15cJJDkPoZP02RNQ-5dWJu/view?usp=sharing",1))</f>
        <v/>
      </c>
      <c r="D249" s="3" t="s">
        <v>411</v>
      </c>
      <c r="E249" s="1" t="str">
        <f>HYPERLINK("https://drive.google.com/file/d/1PJQKTTWZ2v15cJJDkPoZP02RNQ-5dWJu/view?usp=sharing","rent a photo booth San Dimas.pdf")</f>
        <v>rent a photo booth San Dimas.pdf</v>
      </c>
    </row>
    <row r="250" ht="112.5" customHeight="1">
      <c r="A250" s="2" t="s">
        <v>259</v>
      </c>
      <c r="B250" s="2" t="s">
        <v>412</v>
      </c>
      <c r="C250" s="1" t="str">
        <f>HYPERLINK("https://drive.google.com/file/d/1MPNdzvxy7m9bv_Mz38Hr1Q5P9l3UL4Vf/view?usp=sharing", IMAGE("https://api.qrserver.com/v1/create-qr-code/?size=150x150&amp;data=https://drive.google.com/file/d/1MPNdzvxy7m9bv_Mz38Hr1Q5P9l3UL4Vf/view?usp=sharing",1))</f>
        <v/>
      </c>
      <c r="D250" s="3" t="s">
        <v>413</v>
      </c>
      <c r="E250" s="1" t="str">
        <f>HYPERLINK("https://drive.google.com/file/d/1MPNdzvxy7m9bv_Mz38Hr1Q5P9l3UL4Vf/view?usp=sharing","selfie booth rental San Dimas.pdf")</f>
        <v>selfie booth rental San Dimas.pdf</v>
      </c>
    </row>
    <row r="251" ht="112.5" customHeight="1">
      <c r="A251" s="2" t="s">
        <v>259</v>
      </c>
      <c r="B251" s="2" t="s">
        <v>414</v>
      </c>
      <c r="C251" s="1" t="str">
        <f>HYPERLINK("https://drive.google.com/file/d/1ehF40gX1TZoPWKZcu0Bby87jnQd7rHR-/view?usp=sharing", IMAGE("https://api.qrserver.com/v1/create-qr-code/?size=150x150&amp;data=https://drive.google.com/file/d/1ehF40gX1TZoPWKZcu0Bby87jnQd7rHR-/view?usp=sharing",1))</f>
        <v/>
      </c>
      <c r="D251" s="3" t="s">
        <v>415</v>
      </c>
      <c r="E251" s="1" t="str">
        <f>HYPERLINK("https://drive.google.com/file/d/1ehF40gX1TZoPWKZcu0Bby87jnQd7rHR-/view?usp=sharing","how much does it cost to rent a photo booth San Dimas.pdf")</f>
        <v>how much does it cost to rent a photo booth San Dimas.pdf</v>
      </c>
    </row>
    <row r="252" ht="112.5" customHeight="1">
      <c r="A252" s="2" t="s">
        <v>259</v>
      </c>
      <c r="B252" s="2" t="s">
        <v>416</v>
      </c>
      <c r="C252" s="1" t="str">
        <f>HYPERLINK("https://drive.google.com/file/d/1xpnYZkVHXP3xQ9AZYEiIpgnrCG2sYUTJ/view?usp=sharing", IMAGE("https://api.qrserver.com/v1/create-qr-code/?size=150x150&amp;data=https://drive.google.com/file/d/1xpnYZkVHXP3xQ9AZYEiIpgnrCG2sYUTJ/view?usp=sharing",1))</f>
        <v/>
      </c>
      <c r="D252" s="3" t="s">
        <v>417</v>
      </c>
      <c r="E252" s="1" t="str">
        <f>HYPERLINK("https://drive.google.com/file/d/1xpnYZkVHXP3xQ9AZYEiIpgnrCG2sYUTJ/view?usp=sharing","led inflatable photo booth rental San Dimas.pdf")</f>
        <v>led inflatable photo booth rental San Dimas.pdf</v>
      </c>
    </row>
    <row r="253" ht="112.5" customHeight="1">
      <c r="A253" s="2" t="s">
        <v>259</v>
      </c>
      <c r="B253" s="2" t="s">
        <v>418</v>
      </c>
      <c r="C253" s="1" t="str">
        <f>HYPERLINK("https://drive.google.com/file/d/1i-YGM1kwoe70uucUJ0ug1yzI3wMC0Bkx/view?usp=sharing", IMAGE("https://api.qrserver.com/v1/create-qr-code/?size=150x150&amp;data=https://drive.google.com/file/d/1i-YGM1kwoe70uucUJ0ug1yzI3wMC0Bkx/view?usp=sharing",1))</f>
        <v/>
      </c>
      <c r="D253" s="3" t="s">
        <v>419</v>
      </c>
      <c r="E253" s="1" t="str">
        <f>HYPERLINK("https://drive.google.com/file/d/1i-YGM1kwoe70uucUJ0ug1yzI3wMC0Bkx/view?usp=sharing","cheap photo booth rental San Dimas.pdf")</f>
        <v>cheap photo booth rental San Dimas.pdf</v>
      </c>
    </row>
    <row r="254" ht="112.5" customHeight="1">
      <c r="A254" s="2" t="s">
        <v>259</v>
      </c>
      <c r="B254" s="2" t="s">
        <v>420</v>
      </c>
      <c r="C254" s="1" t="str">
        <f>HYPERLINK("https://drive.google.com/file/d/18m1wyGces9iRGyE2ZqQBJLritOcyz24v/view?usp=sharing", IMAGE("https://api.qrserver.com/v1/create-qr-code/?size=150x150&amp;data=https://drive.google.com/file/d/18m1wyGces9iRGyE2ZqQBJLritOcyz24v/view?usp=sharing",1))</f>
        <v/>
      </c>
      <c r="D254" s="3" t="s">
        <v>421</v>
      </c>
      <c r="E254" s="1" t="str">
        <f>HYPERLINK("https://drive.google.com/file/d/18m1wyGces9iRGyE2ZqQBJLritOcyz24v/view?usp=sharing","open air photo booth rental San Dimas.pdf")</f>
        <v>open air photo booth rental San Dimas.pdf</v>
      </c>
    </row>
    <row r="255" ht="112.5" customHeight="1">
      <c r="A255" s="2" t="s">
        <v>259</v>
      </c>
      <c r="B255" s="2" t="s">
        <v>422</v>
      </c>
      <c r="C255" s="1" t="str">
        <f>HYPERLINK("https://drive.google.com/file/d/1B0KppGxuUF29e9DH46rp3dAItmEJ4wDp/view?usp=sharing", IMAGE("https://api.qrserver.com/v1/create-qr-code/?size=150x150&amp;data=https://drive.google.com/file/d/1B0KppGxuUF29e9DH46rp3dAItmEJ4wDp/view?usp=sharing",1))</f>
        <v/>
      </c>
      <c r="D255" s="3" t="s">
        <v>423</v>
      </c>
      <c r="E255" s="1" t="str">
        <f>HYPERLINK("https://drive.google.com/file/d/1B0KppGxuUF29e9DH46rp3dAItmEJ4wDp/view?usp=sharing","blow up photo booth San Dimas.pdf")</f>
        <v>blow up photo booth San Dimas.pdf</v>
      </c>
    </row>
    <row r="256" ht="112.5" customHeight="1">
      <c r="A256" s="2" t="s">
        <v>259</v>
      </c>
      <c r="B256" s="2" t="s">
        <v>424</v>
      </c>
      <c r="C256" s="1" t="str">
        <f>HYPERLINK("https://drive.google.com/file/d/1twPO3MnbxG0istfM23YAvT1_MetRUwjm/view?usp=sharing", IMAGE("https://api.qrserver.com/v1/create-qr-code/?size=150x150&amp;data=https://drive.google.com/file/d/1twPO3MnbxG0istfM23YAvT1_MetRUwjm/view?usp=sharing",1))</f>
        <v/>
      </c>
      <c r="D256" s="3" t="s">
        <v>425</v>
      </c>
      <c r="E256" s="1" t="str">
        <f>HYPERLINK("https://drive.google.com/file/d/1twPO3MnbxG0istfM23YAvT1_MetRUwjm/view?usp=sharing","digital photo booth rental San Dimas.pdf")</f>
        <v>digital photo booth rental San Dimas.pdf</v>
      </c>
    </row>
    <row r="257" ht="112.5" customHeight="1">
      <c r="A257" s="2" t="s">
        <v>259</v>
      </c>
      <c r="B257" s="2" t="s">
        <v>426</v>
      </c>
      <c r="C257" s="1" t="str">
        <f>HYPERLINK("https://drive.google.com/file/d/1t2zgTmpKM_BXCQ_c1WfjUdF8Bkb897b2/view?usp=sharing", IMAGE("https://api.qrserver.com/v1/create-qr-code/?size=150x150&amp;data=https://drive.google.com/file/d/1t2zgTmpKM_BXCQ_c1WfjUdF8Bkb897b2/view?usp=sharing",1))</f>
        <v/>
      </c>
      <c r="D257" s="3" t="s">
        <v>427</v>
      </c>
      <c r="E257" s="1" t="str">
        <f>HYPERLINK("https://drive.google.com/file/d/1t2zgTmpKM_BXCQ_c1WfjUdF8Bkb897b2/view?usp=sharing","what is an open air photo booth San Dimas.pdf")</f>
        <v>what is an open air photo booth San Dimas.pdf</v>
      </c>
    </row>
    <row r="258" ht="112.5" customHeight="1">
      <c r="A258" s="2" t="s">
        <v>259</v>
      </c>
      <c r="B258" s="2" t="s">
        <v>428</v>
      </c>
      <c r="C258" s="1" t="str">
        <f>HYPERLINK("https://drive.google.com/file/d/1_UrqYAtZ8r_eGs7ZvZT4qkQ-B3cJbfTl/view?usp=sharing", IMAGE("https://api.qrserver.com/v1/create-qr-code/?size=150x150&amp;data=https://drive.google.com/file/d/1_UrqYAtZ8r_eGs7ZvZT4qkQ-B3cJbfTl/view?usp=sharing",1))</f>
        <v/>
      </c>
      <c r="D258" s="3" t="s">
        <v>429</v>
      </c>
      <c r="E258" s="1" t="str">
        <f>HYPERLINK("https://drive.google.com/file/d/1_UrqYAtZ8r_eGs7ZvZT4qkQ-B3cJbfTl/view?usp=sharing","photobooth San Dimas.pdf")</f>
        <v>photobooth San Dimas.pdf</v>
      </c>
    </row>
    <row r="259" ht="112.5" customHeight="1">
      <c r="A259" s="2" t="s">
        <v>259</v>
      </c>
      <c r="B259" s="2" t="s">
        <v>430</v>
      </c>
      <c r="C259" s="1" t="str">
        <f>HYPERLINK("https://drive.google.com/file/d/1vcNHcEzBfmWIBmgdGkBWAIJ4AXXdD24I/view?usp=sharing", IMAGE("https://api.qrserver.com/v1/create-qr-code/?size=150x150&amp;data=https://drive.google.com/file/d/1vcNHcEzBfmWIBmgdGkBWAIJ4AXXdD24I/view?usp=sharing",1))</f>
        <v/>
      </c>
      <c r="D259" s="3" t="s">
        <v>431</v>
      </c>
      <c r="E259" s="1" t="str">
        <f>HYPERLINK("https://drive.google.com/file/d/1vcNHcEzBfmWIBmgdGkBWAIJ4AXXdD24I/view?usp=sharing","photo booth rentals near San Dimas.pdf")</f>
        <v>photo booth rentals near San Dimas.pdf</v>
      </c>
    </row>
    <row r="260" ht="112.5" customHeight="1">
      <c r="A260" s="2" t="s">
        <v>259</v>
      </c>
      <c r="B260" s="2" t="s">
        <v>432</v>
      </c>
      <c r="C260" s="1" t="str">
        <f>HYPERLINK("https://drive.google.com/file/d/1atxTf2fqhli8Djapqq13Yfjug-6huJwy/view?usp=sharing", IMAGE("https://api.qrserver.com/v1/create-qr-code/?size=150x150&amp;data=https://drive.google.com/file/d/1atxTf2fqhli8Djapqq13Yfjug-6huJwy/view?usp=sharing",1))</f>
        <v/>
      </c>
      <c r="D260" s="3" t="s">
        <v>433</v>
      </c>
      <c r="E260" s="1" t="str">
        <f>HYPERLINK("https://drive.google.com/file/d/1atxTf2fqhli8Djapqq13Yfjug-6huJwy/view?usp=sharing","glam photo booth San Dimas.pdf")</f>
        <v>glam photo booth San Dimas.pdf</v>
      </c>
    </row>
    <row r="261" ht="112.5" customHeight="1">
      <c r="A261" s="2" t="s">
        <v>259</v>
      </c>
      <c r="B261" s="2" t="s">
        <v>434</v>
      </c>
      <c r="C261" s="1" t="str">
        <f>HYPERLINK("https://drive.google.com/file/d/1lVsnmTIQQajrE1UGO-dWwZNVkOs8w7rl/view?usp=sharing", IMAGE("https://api.qrserver.com/v1/create-qr-code/?size=150x150&amp;data=https://drive.google.com/file/d/1lVsnmTIQQajrE1UGO-dWwZNVkOs8w7rl/view?usp=sharing",1))</f>
        <v/>
      </c>
      <c r="D261" s="3" t="s">
        <v>435</v>
      </c>
      <c r="E261" s="1" t="str">
        <f>HYPERLINK("https://drive.google.com/file/d/1lVsnmTIQQajrE1UGO-dWwZNVkOs8w7rl/view?usp=sharing","photobooth near San Dimas.pdf")</f>
        <v>photobooth near San Dimas.pdf</v>
      </c>
    </row>
    <row r="262" ht="112.5" customHeight="1">
      <c r="A262" s="2" t="s">
        <v>259</v>
      </c>
      <c r="B262" s="2" t="s">
        <v>436</v>
      </c>
      <c r="C262" s="1" t="str">
        <f>HYPERLINK("https://drive.google.com/file/d/1qKid8z34bmQESGioeWUVBpwJDXWSm7Y1/view?usp=sharing", IMAGE("https://api.qrserver.com/v1/create-qr-code/?size=150x150&amp;data=https://drive.google.com/file/d/1qKid8z34bmQESGioeWUVBpwJDXWSm7Y1/view?usp=sharing",1))</f>
        <v/>
      </c>
      <c r="D262" s="3" t="s">
        <v>437</v>
      </c>
      <c r="E262" s="1" t="str">
        <f>HYPERLINK("https://drive.google.com/file/d/1qKid8z34bmQESGioeWUVBpwJDXWSm7Y1/view?usp=sharing","photo booth for rent San Dimas.pdf")</f>
        <v>photo booth for rent San Dimas.pdf</v>
      </c>
    </row>
    <row r="263" ht="112.5" customHeight="1">
      <c r="A263" s="2" t="s">
        <v>259</v>
      </c>
      <c r="B263" s="2" t="s">
        <v>438</v>
      </c>
      <c r="C263" s="1" t="str">
        <f>HYPERLINK("https://drive.google.com/file/d/1zY50z5Gk9Fr_jJYNK-JLzrI8whJtTllk/view?usp=sharing", IMAGE("https://api.qrserver.com/v1/create-qr-code/?size=150x150&amp;data=https://drive.google.com/file/d/1zY50z5Gk9Fr_jJYNK-JLzrI8whJtTllk/view?usp=sharing",1))</f>
        <v/>
      </c>
      <c r="D263" s="3" t="s">
        <v>439</v>
      </c>
      <c r="E263" s="1" t="str">
        <f>HYPERLINK("https://drive.google.com/file/d/1zY50z5Gk9Fr_jJYNK-JLzrI8whJtTllk/view?usp=sharing","handheld photo booth San Dimas.pdf")</f>
        <v>handheld photo booth San Dimas.pdf</v>
      </c>
    </row>
    <row r="264" ht="112.5" customHeight="1">
      <c r="A264" s="2" t="s">
        <v>259</v>
      </c>
      <c r="B264" s="2" t="s">
        <v>440</v>
      </c>
      <c r="C264" s="1" t="str">
        <f>HYPERLINK("https://drive.google.com/file/d/1iGTMj03xGwLn51in0jMJwRnHWToCNsQ4/view?usp=sharing", IMAGE("https://api.qrserver.com/v1/create-qr-code/?size=150x150&amp;data=https://drive.google.com/file/d/1iGTMj03xGwLn51in0jMJwRnHWToCNsQ4/view?usp=sharing",1))</f>
        <v/>
      </c>
      <c r="D264" s="3" t="s">
        <v>441</v>
      </c>
      <c r="E264" s="1" t="str">
        <f>HYPERLINK("https://drive.google.com/file/d/1iGTMj03xGwLn51in0jMJwRnHWToCNsQ4/view?usp=sharing","selfie station rental San Dimas.pdf")</f>
        <v>selfie station rental San Dimas.pdf</v>
      </c>
    </row>
    <row r="265" ht="112.5" customHeight="1">
      <c r="A265" s="2" t="s">
        <v>442</v>
      </c>
      <c r="B265" s="2" t="s">
        <v>443</v>
      </c>
      <c r="C265" s="1" t="str">
        <f>HYPERLINK("https://docs.google.com/document/d/16_fhJLm-ESbW17dCLw1y77BFP9VBfaPY/edit?usp=sharing&amp;rtpof=true&amp;sd=true", IMAGE("https://api.qrserver.com/v1/create-qr-code/?size=150x150&amp;data=https://docs.google.com/document/d/16_fhJLm-ESbW17dCLw1y77BFP9VBfaPY/edit?usp=sharing&amp;rtpof=true&amp;sd=true",1))</f>
        <v/>
      </c>
      <c r="D265" s="3" t="s">
        <v>444</v>
      </c>
      <c r="E265" s="1" t="str">
        <f>HYPERLINK("https://docs.google.com/document/d/16_fhJLm-ESbW17dCLw1y77BFP9VBfaPY/edit?usp=sharing&amp;rtpof=true&amp;sd=true","Photo Booth Rental in San Dimas.docx")</f>
        <v>Photo Booth Rental in San Dimas.docx</v>
      </c>
    </row>
    <row r="266" ht="112.5" customHeight="1">
      <c r="A266" s="2" t="s">
        <v>442</v>
      </c>
      <c r="B266" s="2" t="s">
        <v>445</v>
      </c>
      <c r="C266" s="1" t="str">
        <f>HYPERLINK("https://docs.google.com/document/d/1wiToLS3b08WH0IUHByGRwppBglu9thbo/edit?usp=sharing&amp;rtpof=true&amp;sd=true", IMAGE("https://api.qrserver.com/v1/create-qr-code/?size=150x150&amp;data=https://docs.google.com/document/d/1wiToLS3b08WH0IUHByGRwppBglu9thbo/edit?usp=sharing&amp;rtpof=true&amp;sd=true",1))</f>
        <v/>
      </c>
      <c r="D266" s="3" t="s">
        <v>446</v>
      </c>
      <c r="E266" s="1" t="str">
        <f>HYPERLINK("https://docs.google.com/document/d/1wiToLS3b08WH0IUHByGRwppBglu9thbo/edit?usp=sharing&amp;rtpof=true&amp;sd=true","photobooth rental San Dimas.docx")</f>
        <v>photobooth rental San Dimas.docx</v>
      </c>
    </row>
    <row r="267" ht="112.5" customHeight="1">
      <c r="A267" s="2" t="s">
        <v>442</v>
      </c>
      <c r="B267" s="2" t="s">
        <v>447</v>
      </c>
      <c r="C267" s="1" t="str">
        <f>HYPERLINK("https://docs.google.com/document/d/1BRp-kAWE9rTLPKVshJjjuaM1IWW3z0Dj/edit?usp=sharing&amp;rtpof=true&amp;sd=true", IMAGE("https://api.qrserver.com/v1/create-qr-code/?size=150x150&amp;data=https://docs.google.com/document/d/1BRp-kAWE9rTLPKVshJjjuaM1IWW3z0Dj/edit?usp=sharing&amp;rtpof=true&amp;sd=true",1))</f>
        <v/>
      </c>
      <c r="D267" s="3" t="s">
        <v>448</v>
      </c>
      <c r="E267" s="1" t="str">
        <f>HYPERLINK("https://docs.google.com/document/d/1BRp-kAWE9rTLPKVshJjjuaM1IWW3z0Dj/edit?usp=sharing&amp;rtpof=true&amp;sd=true","inflatable photo booth rental near San Dimas.docx")</f>
        <v>inflatable photo booth rental near San Dimas.docx</v>
      </c>
    </row>
    <row r="268" ht="112.5" customHeight="1">
      <c r="A268" s="2" t="s">
        <v>442</v>
      </c>
      <c r="B268" s="2" t="s">
        <v>449</v>
      </c>
      <c r="C268" s="1" t="str">
        <f>HYPERLINK("https://docs.google.com/document/d/1dP0ZjZdm0AJUk40VFdLbahMETQzVKLro/edit?usp=sharing&amp;rtpof=true&amp;sd=true", IMAGE("https://api.qrserver.com/v1/create-qr-code/?size=150x150&amp;data=https://docs.google.com/document/d/1dP0ZjZdm0AJUk40VFdLbahMETQzVKLro/edit?usp=sharing&amp;rtpof=true&amp;sd=true",1))</f>
        <v/>
      </c>
      <c r="D268" s="3" t="s">
        <v>450</v>
      </c>
      <c r="E268" s="1" t="str">
        <f>HYPERLINK("https://docs.google.com/document/d/1dP0ZjZdm0AJUk40VFdLbahMETQzVKLro/edit?usp=sharing&amp;rtpof=true&amp;sd=true","photo booth rental San Dimas.docx")</f>
        <v>photo booth rental San Dimas.docx</v>
      </c>
    </row>
    <row r="269" ht="112.5" customHeight="1">
      <c r="A269" s="2" t="s">
        <v>442</v>
      </c>
      <c r="B269" s="2" t="s">
        <v>451</v>
      </c>
      <c r="C269" s="1" t="str">
        <f>HYPERLINK("https://docs.google.com/document/d/1aEAdWFnS2vg-W1jCsSv1QwShOA12h9bb/edit?usp=sharing&amp;rtpof=true&amp;sd=true", IMAGE("https://api.qrserver.com/v1/create-qr-code/?size=150x150&amp;data=https://docs.google.com/document/d/1aEAdWFnS2vg-W1jCsSv1QwShOA12h9bb/edit?usp=sharing&amp;rtpof=true&amp;sd=true",1))</f>
        <v/>
      </c>
      <c r="D269" s="3" t="s">
        <v>452</v>
      </c>
      <c r="E269" s="1" t="str">
        <f>HYPERLINK("https://docs.google.com/document/d/1aEAdWFnS2vg-W1jCsSv1QwShOA12h9bb/edit?usp=sharing&amp;rtpof=true&amp;sd=true","led photo booth rental San Dimas.docx")</f>
        <v>led photo booth rental San Dimas.docx</v>
      </c>
    </row>
    <row r="270" ht="112.5" customHeight="1">
      <c r="A270" s="2" t="s">
        <v>442</v>
      </c>
      <c r="B270" s="2" t="s">
        <v>453</v>
      </c>
      <c r="C270" s="1" t="str">
        <f>HYPERLINK("https://docs.google.com/document/d/1-DIAaQKKb04TiM25e-AvaY66yfJ1Ke4V/edit?usp=sharing&amp;rtpof=true&amp;sd=true", IMAGE("https://api.qrserver.com/v1/create-qr-code/?size=150x150&amp;data=https://docs.google.com/document/d/1-DIAaQKKb04TiM25e-AvaY66yfJ1Ke4V/edit?usp=sharing&amp;rtpof=true&amp;sd=true",1))</f>
        <v/>
      </c>
      <c r="D270" s="3" t="s">
        <v>454</v>
      </c>
      <c r="E270" s="1" t="str">
        <f>HYPERLINK("https://docs.google.com/document/d/1-DIAaQKKb04TiM25e-AvaY66yfJ1Ke4V/edit?usp=sharing&amp;rtpof=true&amp;sd=true","rent a photo booth San Dimas.docx")</f>
        <v>rent a photo booth San Dimas.docx</v>
      </c>
    </row>
    <row r="271" ht="112.5" customHeight="1">
      <c r="A271" s="2" t="s">
        <v>442</v>
      </c>
      <c r="B271" s="2" t="s">
        <v>455</v>
      </c>
      <c r="C271" s="1" t="str">
        <f>HYPERLINK("https://docs.google.com/document/d/1orr_LqaCG95Z86KLfzuroMuWH6eNkfW6/edit?usp=sharing&amp;rtpof=true&amp;sd=true", IMAGE("https://api.qrserver.com/v1/create-qr-code/?size=150x150&amp;data=https://docs.google.com/document/d/1orr_LqaCG95Z86KLfzuroMuWH6eNkfW6/edit?usp=sharing&amp;rtpof=true&amp;sd=true",1))</f>
        <v/>
      </c>
      <c r="D271" s="3" t="s">
        <v>456</v>
      </c>
      <c r="E271" s="1" t="str">
        <f>HYPERLINK("https://docs.google.com/document/d/1orr_LqaCG95Z86KLfzuroMuWH6eNkfW6/edit?usp=sharing&amp;rtpof=true&amp;sd=true","selfie booth rental San Dimas.docx")</f>
        <v>selfie booth rental San Dimas.docx</v>
      </c>
    </row>
    <row r="272" ht="112.5" customHeight="1">
      <c r="A272" s="2" t="s">
        <v>442</v>
      </c>
      <c r="B272" s="2" t="s">
        <v>457</v>
      </c>
      <c r="C272" s="1" t="str">
        <f>HYPERLINK("https://docs.google.com/document/d/1zfXrsFS9q7Boxm_V6N_qgUOLFJjxhrD6/edit?usp=sharing&amp;rtpof=true&amp;sd=true", IMAGE("https://api.qrserver.com/v1/create-qr-code/?size=150x150&amp;data=https://docs.google.com/document/d/1zfXrsFS9q7Boxm_V6N_qgUOLFJjxhrD6/edit?usp=sharing&amp;rtpof=true&amp;sd=true",1))</f>
        <v/>
      </c>
      <c r="D272" s="3" t="s">
        <v>458</v>
      </c>
      <c r="E272" s="1" t="str">
        <f>HYPERLINK("https://docs.google.com/document/d/1zfXrsFS9q7Boxm_V6N_qgUOLFJjxhrD6/edit?usp=sharing&amp;rtpof=true&amp;sd=true","how much does it cost to rent a photo booth San Dimas.docx")</f>
        <v>how much does it cost to rent a photo booth San Dimas.docx</v>
      </c>
    </row>
    <row r="273" ht="112.5" customHeight="1">
      <c r="A273" s="2" t="s">
        <v>442</v>
      </c>
      <c r="B273" s="2" t="s">
        <v>459</v>
      </c>
      <c r="C273" s="1" t="str">
        <f>HYPERLINK("https://docs.google.com/document/d/1da512e5o3VsjnfP7kBC-EbBsatNr2RfW/edit?usp=sharing&amp;rtpof=true&amp;sd=true", IMAGE("https://api.qrserver.com/v1/create-qr-code/?size=150x150&amp;data=https://docs.google.com/document/d/1da512e5o3VsjnfP7kBC-EbBsatNr2RfW/edit?usp=sharing&amp;rtpof=true&amp;sd=true",1))</f>
        <v/>
      </c>
      <c r="D273" s="3" t="s">
        <v>460</v>
      </c>
      <c r="E273" s="1" t="str">
        <f>HYPERLINK("https://docs.google.com/document/d/1da512e5o3VsjnfP7kBC-EbBsatNr2RfW/edit?usp=sharing&amp;rtpof=true&amp;sd=true","led inflatable photo booth rental San Dimas.docx")</f>
        <v>led inflatable photo booth rental San Dimas.docx</v>
      </c>
    </row>
    <row r="274" ht="112.5" customHeight="1">
      <c r="A274" s="2" t="s">
        <v>442</v>
      </c>
      <c r="B274" s="2" t="s">
        <v>461</v>
      </c>
      <c r="C274" s="1" t="str">
        <f>HYPERLINK("https://docs.google.com/document/d/1uAd_DQp-rj-oVVrwTJtLXroLh97oigN-/edit?usp=sharing&amp;rtpof=true&amp;sd=true", IMAGE("https://api.qrserver.com/v1/create-qr-code/?size=150x150&amp;data=https://docs.google.com/document/d/1uAd_DQp-rj-oVVrwTJtLXroLh97oigN-/edit?usp=sharing&amp;rtpof=true&amp;sd=true",1))</f>
        <v/>
      </c>
      <c r="D274" s="3" t="s">
        <v>462</v>
      </c>
      <c r="E274" s="1" t="str">
        <f>HYPERLINK("https://docs.google.com/document/d/1uAd_DQp-rj-oVVrwTJtLXroLh97oigN-/edit?usp=sharing&amp;rtpof=true&amp;sd=true","cheap photo booth rental San Dimas.docx")</f>
        <v>cheap photo booth rental San Dimas.docx</v>
      </c>
    </row>
    <row r="275" ht="112.5" customHeight="1">
      <c r="A275" s="2" t="s">
        <v>442</v>
      </c>
      <c r="B275" s="2" t="s">
        <v>463</v>
      </c>
      <c r="C275" s="1" t="str">
        <f>HYPERLINK("https://docs.google.com/document/d/1UovR3XPoc9aHBtj706U8tk3h_obSC6Be/edit?usp=sharing&amp;rtpof=true&amp;sd=true", IMAGE("https://api.qrserver.com/v1/create-qr-code/?size=150x150&amp;data=https://docs.google.com/document/d/1UovR3XPoc9aHBtj706U8tk3h_obSC6Be/edit?usp=sharing&amp;rtpof=true&amp;sd=true",1))</f>
        <v/>
      </c>
      <c r="D275" s="3" t="s">
        <v>464</v>
      </c>
      <c r="E275" s="1" t="str">
        <f>HYPERLINK("https://docs.google.com/document/d/1UovR3XPoc9aHBtj706U8tk3h_obSC6Be/edit?usp=sharing&amp;rtpof=true&amp;sd=true","open air photo booth rental San Dimas.docx")</f>
        <v>open air photo booth rental San Dimas.docx</v>
      </c>
    </row>
    <row r="276" ht="112.5" customHeight="1">
      <c r="A276" s="2" t="s">
        <v>442</v>
      </c>
      <c r="B276" s="2" t="s">
        <v>465</v>
      </c>
      <c r="C276" s="1" t="str">
        <f>HYPERLINK("https://docs.google.com/document/d/1ILd_ehc1ZF8S9nRCdPydDo8SyS-djSeg/edit?usp=sharing&amp;rtpof=true&amp;sd=true", IMAGE("https://api.qrserver.com/v1/create-qr-code/?size=150x150&amp;data=https://docs.google.com/document/d/1ILd_ehc1ZF8S9nRCdPydDo8SyS-djSeg/edit?usp=sharing&amp;rtpof=true&amp;sd=true",1))</f>
        <v/>
      </c>
      <c r="D276" s="3" t="s">
        <v>466</v>
      </c>
      <c r="E276" s="1" t="str">
        <f>HYPERLINK("https://docs.google.com/document/d/1ILd_ehc1ZF8S9nRCdPydDo8SyS-djSeg/edit?usp=sharing&amp;rtpof=true&amp;sd=true","blow up photo booth San Dimas.docx")</f>
        <v>blow up photo booth San Dimas.docx</v>
      </c>
    </row>
    <row r="277" ht="112.5" customHeight="1">
      <c r="A277" s="2" t="s">
        <v>442</v>
      </c>
      <c r="B277" s="2" t="s">
        <v>467</v>
      </c>
      <c r="C277" s="1" t="str">
        <f>HYPERLINK("https://docs.google.com/document/d/1Jb3K2cKsFz_UcSNwDlCA47GCyFHFuIKs/edit?usp=sharing&amp;rtpof=true&amp;sd=true", IMAGE("https://api.qrserver.com/v1/create-qr-code/?size=150x150&amp;data=https://docs.google.com/document/d/1Jb3K2cKsFz_UcSNwDlCA47GCyFHFuIKs/edit?usp=sharing&amp;rtpof=true&amp;sd=true",1))</f>
        <v/>
      </c>
      <c r="D277" s="3" t="s">
        <v>468</v>
      </c>
      <c r="E277" s="1" t="str">
        <f>HYPERLINK("https://docs.google.com/document/d/1Jb3K2cKsFz_UcSNwDlCA47GCyFHFuIKs/edit?usp=sharing&amp;rtpof=true&amp;sd=true","digital photo booth rental San Dimas.docx")</f>
        <v>digital photo booth rental San Dimas.docx</v>
      </c>
    </row>
    <row r="278" ht="112.5" customHeight="1">
      <c r="A278" s="2" t="s">
        <v>442</v>
      </c>
      <c r="B278" s="2" t="s">
        <v>469</v>
      </c>
      <c r="C278" s="1" t="str">
        <f>HYPERLINK("https://docs.google.com/document/d/15eIXwlS-EW1PyxPp2eI7iAC24L6TU4Xz/edit?usp=sharing&amp;rtpof=true&amp;sd=true", IMAGE("https://api.qrserver.com/v1/create-qr-code/?size=150x150&amp;data=https://docs.google.com/document/d/15eIXwlS-EW1PyxPp2eI7iAC24L6TU4Xz/edit?usp=sharing&amp;rtpof=true&amp;sd=true",1))</f>
        <v/>
      </c>
      <c r="D278" s="3" t="s">
        <v>470</v>
      </c>
      <c r="E278" s="1" t="str">
        <f>HYPERLINK("https://docs.google.com/document/d/15eIXwlS-EW1PyxPp2eI7iAC24L6TU4Xz/edit?usp=sharing&amp;rtpof=true&amp;sd=true","what is an open air photo booth San Dimas.docx")</f>
        <v>what is an open air photo booth San Dimas.docx</v>
      </c>
    </row>
    <row r="279" ht="112.5" customHeight="1">
      <c r="A279" s="2" t="s">
        <v>442</v>
      </c>
      <c r="B279" s="2" t="s">
        <v>471</v>
      </c>
      <c r="C279" s="1" t="str">
        <f>HYPERLINK("https://docs.google.com/document/d/1Ncs-x4pLuiwvtx396r_TUiDuRBOzCgxI/edit?usp=sharing&amp;rtpof=true&amp;sd=true", IMAGE("https://api.qrserver.com/v1/create-qr-code/?size=150x150&amp;data=https://docs.google.com/document/d/1Ncs-x4pLuiwvtx396r_TUiDuRBOzCgxI/edit?usp=sharing&amp;rtpof=true&amp;sd=true",1))</f>
        <v/>
      </c>
      <c r="D279" s="3" t="s">
        <v>472</v>
      </c>
      <c r="E279" s="1" t="str">
        <f>HYPERLINK("https://docs.google.com/document/d/1Ncs-x4pLuiwvtx396r_TUiDuRBOzCgxI/edit?usp=sharing&amp;rtpof=true&amp;sd=true","photobooth San Dimas.docx")</f>
        <v>photobooth San Dimas.docx</v>
      </c>
    </row>
    <row r="280" ht="112.5" customHeight="1">
      <c r="A280" s="2" t="s">
        <v>442</v>
      </c>
      <c r="B280" s="2" t="s">
        <v>473</v>
      </c>
      <c r="C280" s="1" t="str">
        <f>HYPERLINK("https://docs.google.com/document/d/1Ekbwf1Wmb2OxS7vlJQktEEbQnHtV7WRY/edit?usp=sharing&amp;rtpof=true&amp;sd=true", IMAGE("https://api.qrserver.com/v1/create-qr-code/?size=150x150&amp;data=https://docs.google.com/document/d/1Ekbwf1Wmb2OxS7vlJQktEEbQnHtV7WRY/edit?usp=sharing&amp;rtpof=true&amp;sd=true",1))</f>
        <v/>
      </c>
      <c r="D280" s="3" t="s">
        <v>474</v>
      </c>
      <c r="E280" s="1" t="str">
        <f>HYPERLINK("https://docs.google.com/document/d/1Ekbwf1Wmb2OxS7vlJQktEEbQnHtV7WRY/edit?usp=sharing&amp;rtpof=true&amp;sd=true","photo booth rentals near San Dimas.docx")</f>
        <v>photo booth rentals near San Dimas.docx</v>
      </c>
    </row>
    <row r="281" ht="112.5" customHeight="1">
      <c r="A281" s="2" t="s">
        <v>442</v>
      </c>
      <c r="B281" s="2" t="s">
        <v>475</v>
      </c>
      <c r="C281" s="1" t="str">
        <f>HYPERLINK("https://docs.google.com/document/d/1F3HUBuI81qjCUsyiSFzKmjN4hE9bZtWT/edit?usp=sharing&amp;rtpof=true&amp;sd=true", IMAGE("https://api.qrserver.com/v1/create-qr-code/?size=150x150&amp;data=https://docs.google.com/document/d/1F3HUBuI81qjCUsyiSFzKmjN4hE9bZtWT/edit?usp=sharing&amp;rtpof=true&amp;sd=true",1))</f>
        <v/>
      </c>
      <c r="D281" s="3" t="s">
        <v>476</v>
      </c>
      <c r="E281" s="1" t="str">
        <f>HYPERLINK("https://docs.google.com/document/d/1F3HUBuI81qjCUsyiSFzKmjN4hE9bZtWT/edit?usp=sharing&amp;rtpof=true&amp;sd=true","glam photo booth San Dimas.docx")</f>
        <v>glam photo booth San Dimas.docx</v>
      </c>
    </row>
    <row r="282" ht="112.5" customHeight="1">
      <c r="A282" s="2" t="s">
        <v>442</v>
      </c>
      <c r="B282" s="2" t="s">
        <v>477</v>
      </c>
      <c r="C282" s="1" t="str">
        <f>HYPERLINK("https://docs.google.com/document/d/13Ze7IQk0GFk4RDyeSy8mZJzzfmNi2Sqc/edit?usp=sharing&amp;rtpof=true&amp;sd=true", IMAGE("https://api.qrserver.com/v1/create-qr-code/?size=150x150&amp;data=https://docs.google.com/document/d/13Ze7IQk0GFk4RDyeSy8mZJzzfmNi2Sqc/edit?usp=sharing&amp;rtpof=true&amp;sd=true",1))</f>
        <v/>
      </c>
      <c r="D282" s="3" t="s">
        <v>478</v>
      </c>
      <c r="E282" s="1" t="str">
        <f>HYPERLINK("https://docs.google.com/document/d/13Ze7IQk0GFk4RDyeSy8mZJzzfmNi2Sqc/edit?usp=sharing&amp;rtpof=true&amp;sd=true","photobooth near San Dimas.docx")</f>
        <v>photobooth near San Dimas.docx</v>
      </c>
    </row>
    <row r="283" ht="112.5" customHeight="1">
      <c r="A283" s="2" t="s">
        <v>442</v>
      </c>
      <c r="B283" s="2" t="s">
        <v>479</v>
      </c>
      <c r="C283" s="1" t="str">
        <f>HYPERLINK("https://docs.google.com/document/d/1uEAg-I6vTlpcTnB5D52OWoalLNue44o6/edit?usp=sharing&amp;rtpof=true&amp;sd=true", IMAGE("https://api.qrserver.com/v1/create-qr-code/?size=150x150&amp;data=https://docs.google.com/document/d/1uEAg-I6vTlpcTnB5D52OWoalLNue44o6/edit?usp=sharing&amp;rtpof=true&amp;sd=true",1))</f>
        <v/>
      </c>
      <c r="D283" s="3" t="s">
        <v>480</v>
      </c>
      <c r="E283" s="1" t="str">
        <f>HYPERLINK("https://docs.google.com/document/d/1uEAg-I6vTlpcTnB5D52OWoalLNue44o6/edit?usp=sharing&amp;rtpof=true&amp;sd=true","photo booth for rent San Dimas.docx")</f>
        <v>photo booth for rent San Dimas.docx</v>
      </c>
    </row>
    <row r="284" ht="112.5" customHeight="1">
      <c r="A284" s="2" t="s">
        <v>442</v>
      </c>
      <c r="B284" s="2" t="s">
        <v>481</v>
      </c>
      <c r="C284" s="1" t="str">
        <f>HYPERLINK("https://docs.google.com/document/d/1Dr3LiQLrpr86AxKdGHUPUWthUtVDJKKX/edit?usp=sharing&amp;rtpof=true&amp;sd=true", IMAGE("https://api.qrserver.com/v1/create-qr-code/?size=150x150&amp;data=https://docs.google.com/document/d/1Dr3LiQLrpr86AxKdGHUPUWthUtVDJKKX/edit?usp=sharing&amp;rtpof=true&amp;sd=true",1))</f>
        <v/>
      </c>
      <c r="D284" s="3" t="s">
        <v>482</v>
      </c>
      <c r="E284" s="1" t="str">
        <f>HYPERLINK("https://docs.google.com/document/d/1Dr3LiQLrpr86AxKdGHUPUWthUtVDJKKX/edit?usp=sharing&amp;rtpof=true&amp;sd=true","handheld photo booth San Dimas.docx")</f>
        <v>handheld photo booth San Dimas.docx</v>
      </c>
    </row>
    <row r="285" ht="112.5" customHeight="1">
      <c r="A285" s="2" t="s">
        <v>442</v>
      </c>
      <c r="B285" s="2" t="s">
        <v>483</v>
      </c>
      <c r="C285" s="1" t="str">
        <f>HYPERLINK("https://docs.google.com/document/d/1VsKnm3xzRjJiCys6cTkJfbDQSDec20SV/edit?usp=sharing&amp;rtpof=true&amp;sd=true", IMAGE("https://api.qrserver.com/v1/create-qr-code/?size=150x150&amp;data=https://docs.google.com/document/d/1VsKnm3xzRjJiCys6cTkJfbDQSDec20SV/edit?usp=sharing&amp;rtpof=true&amp;sd=true",1))</f>
        <v/>
      </c>
      <c r="D285" s="3" t="s">
        <v>484</v>
      </c>
      <c r="E285" s="1" t="str">
        <f>HYPERLINK("https://docs.google.com/document/d/1VsKnm3xzRjJiCys6cTkJfbDQSDec20SV/edit?usp=sharing&amp;rtpof=true&amp;sd=true","selfie station rental San Dimas.docx")</f>
        <v>selfie station rental San Dimas.docx</v>
      </c>
    </row>
    <row r="286" ht="112.5" customHeight="1">
      <c r="A286" s="2" t="s">
        <v>485</v>
      </c>
      <c r="B286" s="2" t="s">
        <v>486</v>
      </c>
      <c r="C286" s="1" t="str">
        <f>HYPERLINK("https://drive.google.com/file/d/1lRf5rIY3Ynxp9OJfqBnZhxTSKqVKViGy/view?usp=sharing", IMAGE("https://api.qrserver.com/v1/create-qr-code/?size=150x150&amp;data=https://drive.google.com/file/d/1lRf5rIY3Ynxp9OJfqBnZhxTSKqVKViGy/view?usp=sharing",1))</f>
        <v/>
      </c>
      <c r="D286" s="3" t="s">
        <v>487</v>
      </c>
      <c r="E286" s="1" t="str">
        <f>HYPERLINK("https://drive.google.com/file/d/1lRf5rIY3Ynxp9OJfqBnZhxTSKqVKViGy/view?usp=sharing","Photo Booth Rental in San Dimas.odt")</f>
        <v>Photo Booth Rental in San Dimas.odt</v>
      </c>
    </row>
    <row r="287" ht="112.5" customHeight="1">
      <c r="A287" s="2" t="s">
        <v>488</v>
      </c>
      <c r="B287" s="2" t="s">
        <v>489</v>
      </c>
      <c r="C287" s="1" t="str">
        <f>HYPERLINK("https://drive.google.com/file/d/1MfRcKdsiTtfPdk6ONlVfKAt0uZQLZP1d/view?usp=sharing", IMAGE("https://api.qrserver.com/v1/create-qr-code/?size=150x150&amp;data=https://drive.google.com/file/d/1MfRcKdsiTtfPdk6ONlVfKAt0uZQLZP1d/view?usp=sharing",1))</f>
        <v/>
      </c>
      <c r="D287" s="3" t="s">
        <v>490</v>
      </c>
      <c r="E287" s="1" t="str">
        <f>HYPERLINK("https://drive.google.com/file/d/1MfRcKdsiTtfPdk6ONlVfKAt0uZQLZP1d/view?usp=sharing","Photo Booth Rental in San Dimas.zip")</f>
        <v>Photo Booth Rental in San Dimas.zip</v>
      </c>
    </row>
    <row r="288" ht="112.5" customHeight="1">
      <c r="A288" s="2" t="s">
        <v>491</v>
      </c>
      <c r="B288" s="2" t="s">
        <v>492</v>
      </c>
      <c r="C288" s="1" t="str">
        <f>HYPERLINK("https://drive.google.com/file/d/1p1X9Jpl7CbF3d_HI8qCHl9LhmPr3v4EL/view?usp=sharing", IMAGE("https://api.qrserver.com/v1/create-qr-code/?size=150x150&amp;data=https://drive.google.com/file/d/1p1X9Jpl7CbF3d_HI8qCHl9LhmPr3v4EL/view?usp=sharing",1))</f>
        <v/>
      </c>
      <c r="D288" s="3" t="s">
        <v>493</v>
      </c>
      <c r="E288" s="1" t="str">
        <f>HYPERLINK("https://drive.google.com/file/d/1p1X9Jpl7CbF3d_HI8qCHl9LhmPr3v4EL/view?usp=sharing","Photo Booth Rental in San Dimas.epub")</f>
        <v>Photo Booth Rental in San Dimas.epub</v>
      </c>
    </row>
    <row r="289" ht="112.5" customHeight="1">
      <c r="A289" s="2" t="s">
        <v>485</v>
      </c>
      <c r="B289" s="2" t="s">
        <v>494</v>
      </c>
      <c r="C289" s="1" t="str">
        <f>HYPERLINK("https://drive.google.com/file/d/1H5jcekgKxM627gEsvksjlNvxttgMSewN/view?usp=sharing", IMAGE("https://api.qrserver.com/v1/create-qr-code/?size=150x150&amp;data=https://drive.google.com/file/d/1H5jcekgKxM627gEsvksjlNvxttgMSewN/view?usp=sharing",1))</f>
        <v/>
      </c>
      <c r="D289" s="3" t="s">
        <v>495</v>
      </c>
      <c r="E289" s="1" t="str">
        <f>HYPERLINK("https://drive.google.com/file/d/1H5jcekgKxM627gEsvksjlNvxttgMSewN/view?usp=sharing","photobooth rental San Dimas.odt")</f>
        <v>photobooth rental San Dimas.odt</v>
      </c>
    </row>
    <row r="290" ht="112.5" customHeight="1">
      <c r="A290" s="2" t="s">
        <v>488</v>
      </c>
      <c r="B290" s="2" t="s">
        <v>496</v>
      </c>
      <c r="C290" s="1" t="str">
        <f>HYPERLINK("https://drive.google.com/file/d/183ZHdBwLInj0MA0gkCDipk8X5FBMEBYa/view?usp=sharing", IMAGE("https://api.qrserver.com/v1/create-qr-code/?size=150x150&amp;data=https://drive.google.com/file/d/183ZHdBwLInj0MA0gkCDipk8X5FBMEBYa/view?usp=sharing",1))</f>
        <v/>
      </c>
      <c r="D290" s="3" t="s">
        <v>497</v>
      </c>
      <c r="E290" s="1" t="str">
        <f>HYPERLINK("https://drive.google.com/file/d/183ZHdBwLInj0MA0gkCDipk8X5FBMEBYa/view?usp=sharing","photobooth rental San Dimas.zip")</f>
        <v>photobooth rental San Dimas.zip</v>
      </c>
    </row>
    <row r="291" ht="112.5" customHeight="1">
      <c r="A291" s="2" t="s">
        <v>491</v>
      </c>
      <c r="B291" s="2" t="s">
        <v>498</v>
      </c>
      <c r="C291" s="1" t="str">
        <f>HYPERLINK("https://drive.google.com/file/d/1LZ0umK_m61kFQ9NoMrmsYVYtjWOhlTEM/view?usp=sharing", IMAGE("https://api.qrserver.com/v1/create-qr-code/?size=150x150&amp;data=https://drive.google.com/file/d/1LZ0umK_m61kFQ9NoMrmsYVYtjWOhlTEM/view?usp=sharing",1))</f>
        <v/>
      </c>
      <c r="D291" s="3" t="s">
        <v>499</v>
      </c>
      <c r="E291" s="1" t="str">
        <f>HYPERLINK("https://drive.google.com/file/d/1LZ0umK_m61kFQ9NoMrmsYVYtjWOhlTEM/view?usp=sharing","photobooth rental San Dimas.epub")</f>
        <v>photobooth rental San Dimas.epub</v>
      </c>
    </row>
    <row r="292" ht="112.5" customHeight="1">
      <c r="A292" s="2" t="s">
        <v>485</v>
      </c>
      <c r="B292" s="2" t="s">
        <v>500</v>
      </c>
      <c r="C292" s="1" t="str">
        <f>HYPERLINK("https://drive.google.com/file/d/1sYMVRIj2sPgieh8rcMY5fLoM6HHDz7gW/view?usp=sharing", IMAGE("https://api.qrserver.com/v1/create-qr-code/?size=150x150&amp;data=https://drive.google.com/file/d/1sYMVRIj2sPgieh8rcMY5fLoM6HHDz7gW/view?usp=sharing",1))</f>
        <v/>
      </c>
      <c r="D292" s="3" t="s">
        <v>501</v>
      </c>
      <c r="E292" s="1" t="str">
        <f>HYPERLINK("https://drive.google.com/file/d/1sYMVRIj2sPgieh8rcMY5fLoM6HHDz7gW/view?usp=sharing","inflatable photo booth rental near San Dimas.odt")</f>
        <v>inflatable photo booth rental near San Dimas.odt</v>
      </c>
    </row>
    <row r="293" ht="112.5" customHeight="1">
      <c r="A293" s="2" t="s">
        <v>488</v>
      </c>
      <c r="B293" s="2" t="s">
        <v>502</v>
      </c>
      <c r="C293" s="1" t="str">
        <f>HYPERLINK("https://drive.google.com/file/d/1CTStuihCZ1V-o0C9ylq4g1-KQyasMdXm/view?usp=sharing", IMAGE("https://api.qrserver.com/v1/create-qr-code/?size=150x150&amp;data=https://drive.google.com/file/d/1CTStuihCZ1V-o0C9ylq4g1-KQyasMdXm/view?usp=sharing",1))</f>
        <v/>
      </c>
      <c r="D293" s="3" t="s">
        <v>503</v>
      </c>
      <c r="E293" s="1" t="str">
        <f>HYPERLINK("https://drive.google.com/file/d/1CTStuihCZ1V-o0C9ylq4g1-KQyasMdXm/view?usp=sharing","inflatable photo booth rental near San Dimas.zip")</f>
        <v>inflatable photo booth rental near San Dimas.zip</v>
      </c>
    </row>
    <row r="294" ht="112.5" customHeight="1">
      <c r="A294" s="2" t="s">
        <v>491</v>
      </c>
      <c r="B294" s="2" t="s">
        <v>504</v>
      </c>
      <c r="C294" s="1" t="str">
        <f>HYPERLINK("https://drive.google.com/file/d/1qqtmOyCt1-iPx2wDK9YNB4BInKa1anFN/view?usp=sharing", IMAGE("https://api.qrserver.com/v1/create-qr-code/?size=150x150&amp;data=https://drive.google.com/file/d/1qqtmOyCt1-iPx2wDK9YNB4BInKa1anFN/view?usp=sharing",1))</f>
        <v/>
      </c>
      <c r="D294" s="3" t="s">
        <v>505</v>
      </c>
      <c r="E294" s="1" t="str">
        <f>HYPERLINK("https://drive.google.com/file/d/1qqtmOyCt1-iPx2wDK9YNB4BInKa1anFN/view?usp=sharing","inflatable photo booth rental near San Dimas.epub")</f>
        <v>inflatable photo booth rental near San Dimas.epub</v>
      </c>
    </row>
    <row r="295" ht="112.5" customHeight="1">
      <c r="A295" s="2" t="s">
        <v>485</v>
      </c>
      <c r="B295" s="2" t="s">
        <v>506</v>
      </c>
      <c r="C295" s="1" t="str">
        <f>HYPERLINK("https://drive.google.com/file/d/13cgPvsbmsjuSAulzvG-NAlY5OwKhf1OF/view?usp=sharing", IMAGE("https://api.qrserver.com/v1/create-qr-code/?size=150x150&amp;data=https://drive.google.com/file/d/13cgPvsbmsjuSAulzvG-NAlY5OwKhf1OF/view?usp=sharing",1))</f>
        <v/>
      </c>
      <c r="D295" s="3" t="s">
        <v>507</v>
      </c>
      <c r="E295" s="1" t="str">
        <f>HYPERLINK("https://drive.google.com/file/d/13cgPvsbmsjuSAulzvG-NAlY5OwKhf1OF/view?usp=sharing","photo booth rental San Dimas.odt")</f>
        <v>photo booth rental San Dimas.odt</v>
      </c>
    </row>
    <row r="296" ht="112.5" customHeight="1">
      <c r="A296" s="2" t="s">
        <v>488</v>
      </c>
      <c r="B296" s="2" t="s">
        <v>508</v>
      </c>
      <c r="C296" s="1" t="str">
        <f>HYPERLINK("https://drive.google.com/file/d/1MlglGxjuED8krvkzp0b3r-_48QGJCkQu/view?usp=sharing", IMAGE("https://api.qrserver.com/v1/create-qr-code/?size=150x150&amp;data=https://drive.google.com/file/d/1MlglGxjuED8krvkzp0b3r-_48QGJCkQu/view?usp=sharing",1))</f>
        <v/>
      </c>
      <c r="D296" s="3" t="s">
        <v>509</v>
      </c>
      <c r="E296" s="1" t="str">
        <f>HYPERLINK("https://drive.google.com/file/d/1MlglGxjuED8krvkzp0b3r-_48QGJCkQu/view?usp=sharing","photo booth rental San Dimas.zip")</f>
        <v>photo booth rental San Dimas.zip</v>
      </c>
    </row>
    <row r="297" ht="112.5" customHeight="1">
      <c r="A297" s="2" t="s">
        <v>491</v>
      </c>
      <c r="B297" s="2" t="s">
        <v>510</v>
      </c>
      <c r="C297" s="1" t="str">
        <f>HYPERLINK("https://drive.google.com/file/d/1KJk2Zi8tWe1Ob_ea48TZLvGguMdQ_V2C/view?usp=sharing", IMAGE("https://api.qrserver.com/v1/create-qr-code/?size=150x150&amp;data=https://drive.google.com/file/d/1KJk2Zi8tWe1Ob_ea48TZLvGguMdQ_V2C/view?usp=sharing",1))</f>
        <v/>
      </c>
      <c r="D297" s="3" t="s">
        <v>511</v>
      </c>
      <c r="E297" s="1" t="str">
        <f>HYPERLINK("https://drive.google.com/file/d/1KJk2Zi8tWe1Ob_ea48TZLvGguMdQ_V2C/view?usp=sharing","photo booth rental San Dimas.epub")</f>
        <v>photo booth rental San Dimas.epub</v>
      </c>
    </row>
    <row r="298" ht="112.5" customHeight="1">
      <c r="A298" s="2" t="s">
        <v>485</v>
      </c>
      <c r="B298" s="2" t="s">
        <v>512</v>
      </c>
      <c r="C298" s="1" t="str">
        <f>HYPERLINK("https://drive.google.com/file/d/1h_9fvMFBUhUabcYKGIQfUTi8dqC76Ivk/view?usp=sharing", IMAGE("https://api.qrserver.com/v1/create-qr-code/?size=150x150&amp;data=https://drive.google.com/file/d/1h_9fvMFBUhUabcYKGIQfUTi8dqC76Ivk/view?usp=sharing",1))</f>
        <v/>
      </c>
      <c r="D298" s="3" t="s">
        <v>513</v>
      </c>
      <c r="E298" s="1" t="str">
        <f>HYPERLINK("https://drive.google.com/file/d/1h_9fvMFBUhUabcYKGIQfUTi8dqC76Ivk/view?usp=sharing","led photo booth rental San Dimas.odt")</f>
        <v>led photo booth rental San Dimas.odt</v>
      </c>
    </row>
    <row r="299" ht="112.5" customHeight="1">
      <c r="A299" s="2" t="s">
        <v>488</v>
      </c>
      <c r="B299" s="2" t="s">
        <v>514</v>
      </c>
      <c r="C299" s="1" t="str">
        <f>HYPERLINK("https://drive.google.com/file/d/1YZ4Rg-XArr8TEIGYMEkNtTB74USK5vQ0/view?usp=sharing", IMAGE("https://api.qrserver.com/v1/create-qr-code/?size=150x150&amp;data=https://drive.google.com/file/d/1YZ4Rg-XArr8TEIGYMEkNtTB74USK5vQ0/view?usp=sharing",1))</f>
        <v/>
      </c>
      <c r="D299" s="3" t="s">
        <v>515</v>
      </c>
      <c r="E299" s="1" t="str">
        <f>HYPERLINK("https://drive.google.com/file/d/1YZ4Rg-XArr8TEIGYMEkNtTB74USK5vQ0/view?usp=sharing","led photo booth rental San Dimas.zip")</f>
        <v>led photo booth rental San Dimas.zip</v>
      </c>
    </row>
    <row r="300" ht="112.5" customHeight="1">
      <c r="A300" s="2" t="s">
        <v>491</v>
      </c>
      <c r="B300" s="2" t="s">
        <v>516</v>
      </c>
      <c r="C300" s="1" t="str">
        <f>HYPERLINK("https://drive.google.com/file/d/1Eu7XjJPj2ySJabDkK1oYRucu9kfpQMVX/view?usp=sharing", IMAGE("https://api.qrserver.com/v1/create-qr-code/?size=150x150&amp;data=https://drive.google.com/file/d/1Eu7XjJPj2ySJabDkK1oYRucu9kfpQMVX/view?usp=sharing",1))</f>
        <v/>
      </c>
      <c r="D300" s="3" t="s">
        <v>517</v>
      </c>
      <c r="E300" s="1" t="str">
        <f>HYPERLINK("https://drive.google.com/file/d/1Eu7XjJPj2ySJabDkK1oYRucu9kfpQMVX/view?usp=sharing","led photo booth rental San Dimas.epub")</f>
        <v>led photo booth rental San Dimas.epub</v>
      </c>
    </row>
    <row r="301" ht="112.5" customHeight="1">
      <c r="A301" s="2" t="s">
        <v>485</v>
      </c>
      <c r="B301" s="2" t="s">
        <v>518</v>
      </c>
      <c r="C301" s="1" t="str">
        <f>HYPERLINK("https://drive.google.com/file/d/1RiLzIPqYZSi6YgV47STBC-IULa96iV7F/view?usp=sharing", IMAGE("https://api.qrserver.com/v1/create-qr-code/?size=150x150&amp;data=https://drive.google.com/file/d/1RiLzIPqYZSi6YgV47STBC-IULa96iV7F/view?usp=sharing",1))</f>
        <v/>
      </c>
      <c r="D301" s="3" t="s">
        <v>519</v>
      </c>
      <c r="E301" s="1" t="str">
        <f>HYPERLINK("https://drive.google.com/file/d/1RiLzIPqYZSi6YgV47STBC-IULa96iV7F/view?usp=sharing","rent a photo booth San Dimas.odt")</f>
        <v>rent a photo booth San Dimas.odt</v>
      </c>
    </row>
    <row r="302" ht="112.5" customHeight="1">
      <c r="A302" s="2" t="s">
        <v>488</v>
      </c>
      <c r="B302" s="2" t="s">
        <v>520</v>
      </c>
      <c r="C302" s="1" t="str">
        <f>HYPERLINK("https://drive.google.com/file/d/1AmQRqGBlQDNZTrWVYJpmJf7bBTk6M1Yx/view?usp=sharing", IMAGE("https://api.qrserver.com/v1/create-qr-code/?size=150x150&amp;data=https://drive.google.com/file/d/1AmQRqGBlQDNZTrWVYJpmJf7bBTk6M1Yx/view?usp=sharing",1))</f>
        <v/>
      </c>
      <c r="D302" s="3" t="s">
        <v>521</v>
      </c>
      <c r="E302" s="1" t="str">
        <f>HYPERLINK("https://drive.google.com/file/d/1AmQRqGBlQDNZTrWVYJpmJf7bBTk6M1Yx/view?usp=sharing","rent a photo booth San Dimas.zip")</f>
        <v>rent a photo booth San Dimas.zip</v>
      </c>
    </row>
    <row r="303" ht="112.5" customHeight="1">
      <c r="A303" s="2" t="s">
        <v>491</v>
      </c>
      <c r="B303" s="2" t="s">
        <v>522</v>
      </c>
      <c r="C303" s="1" t="str">
        <f>HYPERLINK("https://drive.google.com/file/d/13oJMlAeXad4MBG4xt7zhIKJlWws4eD08/view?usp=sharing", IMAGE("https://api.qrserver.com/v1/create-qr-code/?size=150x150&amp;data=https://drive.google.com/file/d/13oJMlAeXad4MBG4xt7zhIKJlWws4eD08/view?usp=sharing",1))</f>
        <v/>
      </c>
      <c r="D303" s="3" t="s">
        <v>523</v>
      </c>
      <c r="E303" s="1" t="str">
        <f>HYPERLINK("https://drive.google.com/file/d/13oJMlAeXad4MBG4xt7zhIKJlWws4eD08/view?usp=sharing","rent a photo booth San Dimas.epub")</f>
        <v>rent a photo booth San Dimas.epub</v>
      </c>
    </row>
    <row r="304" ht="112.5" customHeight="1">
      <c r="A304" s="2" t="s">
        <v>485</v>
      </c>
      <c r="B304" s="2" t="s">
        <v>524</v>
      </c>
      <c r="C304" s="1" t="str">
        <f>HYPERLINK("https://drive.google.com/file/d/1FZv_P6sZ9pwx0jTQU5o8qZClQVzr-f9n/view?usp=sharing", IMAGE("https://api.qrserver.com/v1/create-qr-code/?size=150x150&amp;data=https://drive.google.com/file/d/1FZv_P6sZ9pwx0jTQU5o8qZClQVzr-f9n/view?usp=sharing",1))</f>
        <v/>
      </c>
      <c r="D304" s="3" t="s">
        <v>525</v>
      </c>
      <c r="E304" s="1" t="str">
        <f>HYPERLINK("https://drive.google.com/file/d/1FZv_P6sZ9pwx0jTQU5o8qZClQVzr-f9n/view?usp=sharing","selfie booth rental San Dimas.odt")</f>
        <v>selfie booth rental San Dimas.odt</v>
      </c>
    </row>
    <row r="305" ht="112.5" customHeight="1">
      <c r="A305" s="2" t="s">
        <v>488</v>
      </c>
      <c r="B305" s="2" t="s">
        <v>526</v>
      </c>
      <c r="C305" s="1" t="str">
        <f>HYPERLINK("https://drive.google.com/file/d/15AKhZuR2jBrlDcXGX36irY-wuRnk2rYT/view?usp=sharing", IMAGE("https://api.qrserver.com/v1/create-qr-code/?size=150x150&amp;data=https://drive.google.com/file/d/15AKhZuR2jBrlDcXGX36irY-wuRnk2rYT/view?usp=sharing",1))</f>
        <v/>
      </c>
      <c r="D305" s="3" t="s">
        <v>527</v>
      </c>
      <c r="E305" s="1" t="str">
        <f>HYPERLINK("https://drive.google.com/file/d/15AKhZuR2jBrlDcXGX36irY-wuRnk2rYT/view?usp=sharing","selfie booth rental San Dimas.zip")</f>
        <v>selfie booth rental San Dimas.zip</v>
      </c>
    </row>
    <row r="306" ht="112.5" customHeight="1">
      <c r="A306" s="2" t="s">
        <v>491</v>
      </c>
      <c r="B306" s="2" t="s">
        <v>528</v>
      </c>
      <c r="C306" s="1" t="str">
        <f>HYPERLINK("https://drive.google.com/file/d/1kzB08784gRAxTclXr-qJ_FHCPuW4ghR3/view?usp=sharing", IMAGE("https://api.qrserver.com/v1/create-qr-code/?size=150x150&amp;data=https://drive.google.com/file/d/1kzB08784gRAxTclXr-qJ_FHCPuW4ghR3/view?usp=sharing",1))</f>
        <v/>
      </c>
      <c r="D306" s="3" t="s">
        <v>529</v>
      </c>
      <c r="E306" s="1" t="str">
        <f>HYPERLINK("https://drive.google.com/file/d/1kzB08784gRAxTclXr-qJ_FHCPuW4ghR3/view?usp=sharing","selfie booth rental San Dimas.epub")</f>
        <v>selfie booth rental San Dimas.epub</v>
      </c>
    </row>
    <row r="307" ht="112.5" customHeight="1">
      <c r="A307" s="2" t="s">
        <v>485</v>
      </c>
      <c r="B307" s="2" t="s">
        <v>530</v>
      </c>
      <c r="C307" s="1" t="str">
        <f>HYPERLINK("https://drive.google.com/file/d/1LJ7RNthwa5EPZpXMA1IDfdTwoC3c2oIj/view?usp=sharing", IMAGE("https://api.qrserver.com/v1/create-qr-code/?size=150x150&amp;data=https://drive.google.com/file/d/1LJ7RNthwa5EPZpXMA1IDfdTwoC3c2oIj/view?usp=sharing",1))</f>
        <v/>
      </c>
      <c r="D307" s="3" t="s">
        <v>531</v>
      </c>
      <c r="E307" s="1" t="str">
        <f>HYPERLINK("https://drive.google.com/file/d/1LJ7RNthwa5EPZpXMA1IDfdTwoC3c2oIj/view?usp=sharing","how much does it cost to rent a photo booth San Dimas.odt")</f>
        <v>how much does it cost to rent a photo booth San Dimas.odt</v>
      </c>
    </row>
    <row r="308" ht="112.5" customHeight="1">
      <c r="A308" s="2" t="s">
        <v>488</v>
      </c>
      <c r="B308" s="2" t="s">
        <v>532</v>
      </c>
      <c r="C308" s="1" t="str">
        <f>HYPERLINK("https://drive.google.com/file/d/19kmlcCbdRHWxGWvuPrsWbSFq1103hDAb/view?usp=sharing", IMAGE("https://api.qrserver.com/v1/create-qr-code/?size=150x150&amp;data=https://drive.google.com/file/d/19kmlcCbdRHWxGWvuPrsWbSFq1103hDAb/view?usp=sharing",1))</f>
        <v/>
      </c>
      <c r="D308" s="3" t="s">
        <v>533</v>
      </c>
      <c r="E308" s="1" t="str">
        <f>HYPERLINK("https://drive.google.com/file/d/19kmlcCbdRHWxGWvuPrsWbSFq1103hDAb/view?usp=sharing","how much does it cost to rent a photo booth San Dimas.zip")</f>
        <v>how much does it cost to rent a photo booth San Dimas.zip</v>
      </c>
    </row>
    <row r="309" ht="112.5" customHeight="1">
      <c r="A309" s="2" t="s">
        <v>491</v>
      </c>
      <c r="B309" s="2" t="s">
        <v>534</v>
      </c>
      <c r="C309" s="1" t="str">
        <f>HYPERLINK("https://drive.google.com/file/d/1zysGSrgi4lV86RTwxDKvRzA7172HTW38/view?usp=sharing", IMAGE("https://api.qrserver.com/v1/create-qr-code/?size=150x150&amp;data=https://drive.google.com/file/d/1zysGSrgi4lV86RTwxDKvRzA7172HTW38/view?usp=sharing",1))</f>
        <v/>
      </c>
      <c r="D309" s="3" t="s">
        <v>535</v>
      </c>
      <c r="E309" s="1" t="str">
        <f>HYPERLINK("https://drive.google.com/file/d/1zysGSrgi4lV86RTwxDKvRzA7172HTW38/view?usp=sharing","how much does it cost to rent a photo booth San Dimas.epub")</f>
        <v>how much does it cost to rent a photo booth San Dimas.epub</v>
      </c>
    </row>
    <row r="310" ht="112.5" customHeight="1">
      <c r="A310" s="2" t="s">
        <v>485</v>
      </c>
      <c r="B310" s="2" t="s">
        <v>536</v>
      </c>
      <c r="C310" s="1" t="str">
        <f>HYPERLINK("https://drive.google.com/file/d/1LM3VrOTzxrMz5-kzo5x7Zw5qKsdmbOJa/view?usp=sharing", IMAGE("https://api.qrserver.com/v1/create-qr-code/?size=150x150&amp;data=https://drive.google.com/file/d/1LM3VrOTzxrMz5-kzo5x7Zw5qKsdmbOJa/view?usp=sharing",1))</f>
        <v/>
      </c>
      <c r="D310" s="3" t="s">
        <v>537</v>
      </c>
      <c r="E310" s="1" t="str">
        <f>HYPERLINK("https://drive.google.com/file/d/1LM3VrOTzxrMz5-kzo5x7Zw5qKsdmbOJa/view?usp=sharing","led inflatable photo booth rental San Dimas.odt")</f>
        <v>led inflatable photo booth rental San Dimas.odt</v>
      </c>
    </row>
    <row r="311" ht="112.5" customHeight="1">
      <c r="A311" s="2" t="s">
        <v>488</v>
      </c>
      <c r="B311" s="2" t="s">
        <v>538</v>
      </c>
      <c r="C311" s="1" t="str">
        <f>HYPERLINK("https://drive.google.com/file/d/1-c5dRslR-ou56RxfUDzE1DTGeKwPXjW6/view?usp=sharing", IMAGE("https://api.qrserver.com/v1/create-qr-code/?size=150x150&amp;data=https://drive.google.com/file/d/1-c5dRslR-ou56RxfUDzE1DTGeKwPXjW6/view?usp=sharing",1))</f>
        <v/>
      </c>
      <c r="D311" s="3" t="s">
        <v>539</v>
      </c>
      <c r="E311" s="1" t="str">
        <f>HYPERLINK("https://drive.google.com/file/d/1-c5dRslR-ou56RxfUDzE1DTGeKwPXjW6/view?usp=sharing","led inflatable photo booth rental San Dimas.zip")</f>
        <v>led inflatable photo booth rental San Dimas.zip</v>
      </c>
    </row>
    <row r="312" ht="112.5" customHeight="1">
      <c r="A312" s="2" t="s">
        <v>491</v>
      </c>
      <c r="B312" s="2" t="s">
        <v>540</v>
      </c>
      <c r="C312" s="1" t="str">
        <f>HYPERLINK("https://drive.google.com/file/d/1QZ29Gl5n95vfYsAeiy4kprHXsY_XhCws/view?usp=sharing", IMAGE("https://api.qrserver.com/v1/create-qr-code/?size=150x150&amp;data=https://drive.google.com/file/d/1QZ29Gl5n95vfYsAeiy4kprHXsY_XhCws/view?usp=sharing",1))</f>
        <v/>
      </c>
      <c r="D312" s="3" t="s">
        <v>541</v>
      </c>
      <c r="E312" s="1" t="str">
        <f>HYPERLINK("https://drive.google.com/file/d/1QZ29Gl5n95vfYsAeiy4kprHXsY_XhCws/view?usp=sharing","led inflatable photo booth rental San Dimas.epub")</f>
        <v>led inflatable photo booth rental San Dimas.epub</v>
      </c>
    </row>
    <row r="313" ht="112.5" customHeight="1">
      <c r="A313" s="2" t="s">
        <v>485</v>
      </c>
      <c r="B313" s="2" t="s">
        <v>542</v>
      </c>
      <c r="C313" s="1" t="str">
        <f>HYPERLINK("https://drive.google.com/file/d/1lSPytrPGIJPP56oyYyrmTdBi3hBCyyyM/view?usp=sharing", IMAGE("https://api.qrserver.com/v1/create-qr-code/?size=150x150&amp;data=https://drive.google.com/file/d/1lSPytrPGIJPP56oyYyrmTdBi3hBCyyyM/view?usp=sharing",1))</f>
        <v/>
      </c>
      <c r="D313" s="3" t="s">
        <v>543</v>
      </c>
      <c r="E313" s="1" t="str">
        <f>HYPERLINK("https://drive.google.com/file/d/1lSPytrPGIJPP56oyYyrmTdBi3hBCyyyM/view?usp=sharing","cheap photo booth rental San Dimas.odt")</f>
        <v>cheap photo booth rental San Dimas.odt</v>
      </c>
    </row>
    <row r="314" ht="112.5" customHeight="1">
      <c r="A314" s="2" t="s">
        <v>488</v>
      </c>
      <c r="B314" s="2" t="s">
        <v>544</v>
      </c>
      <c r="C314" s="1" t="str">
        <f>HYPERLINK("https://drive.google.com/file/d/1c7Q79BYGcpO1SBYN-njN6gmoikSeCJyU/view?usp=sharing", IMAGE("https://api.qrserver.com/v1/create-qr-code/?size=150x150&amp;data=https://drive.google.com/file/d/1c7Q79BYGcpO1SBYN-njN6gmoikSeCJyU/view?usp=sharing",1))</f>
        <v/>
      </c>
      <c r="D314" s="3" t="s">
        <v>545</v>
      </c>
      <c r="E314" s="1" t="str">
        <f>HYPERLINK("https://drive.google.com/file/d/1c7Q79BYGcpO1SBYN-njN6gmoikSeCJyU/view?usp=sharing","cheap photo booth rental San Dimas.zip")</f>
        <v>cheap photo booth rental San Dimas.zip</v>
      </c>
    </row>
    <row r="315" ht="112.5" customHeight="1">
      <c r="A315" s="2" t="s">
        <v>491</v>
      </c>
      <c r="B315" s="2" t="s">
        <v>546</v>
      </c>
      <c r="C315" s="1" t="str">
        <f>HYPERLINK("https://drive.google.com/file/d/19hxMMOVbO4BeaQJPWU8HU8bo0xc0Kw48/view?usp=sharing", IMAGE("https://api.qrserver.com/v1/create-qr-code/?size=150x150&amp;data=https://drive.google.com/file/d/19hxMMOVbO4BeaQJPWU8HU8bo0xc0Kw48/view?usp=sharing",1))</f>
        <v/>
      </c>
      <c r="D315" s="3" t="s">
        <v>547</v>
      </c>
      <c r="E315" s="1" t="str">
        <f>HYPERLINK("https://drive.google.com/file/d/19hxMMOVbO4BeaQJPWU8HU8bo0xc0Kw48/view?usp=sharing","cheap photo booth rental San Dimas.epub")</f>
        <v>cheap photo booth rental San Dimas.epub</v>
      </c>
    </row>
    <row r="316" ht="112.5" customHeight="1">
      <c r="A316" s="2" t="s">
        <v>485</v>
      </c>
      <c r="B316" s="2" t="s">
        <v>548</v>
      </c>
      <c r="C316" s="1" t="str">
        <f>HYPERLINK("https://drive.google.com/file/d/1Xbj2KeNf--GiIdyT-wc0B1Kf7QJhNzw0/view?usp=sharing", IMAGE("https://api.qrserver.com/v1/create-qr-code/?size=150x150&amp;data=https://drive.google.com/file/d/1Xbj2KeNf--GiIdyT-wc0B1Kf7QJhNzw0/view?usp=sharing",1))</f>
        <v/>
      </c>
      <c r="D316" s="3" t="s">
        <v>549</v>
      </c>
      <c r="E316" s="1" t="str">
        <f>HYPERLINK("https://drive.google.com/file/d/1Xbj2KeNf--GiIdyT-wc0B1Kf7QJhNzw0/view?usp=sharing","open air photo booth rental San Dimas.odt")</f>
        <v>open air photo booth rental San Dimas.odt</v>
      </c>
    </row>
    <row r="317" ht="112.5" customHeight="1">
      <c r="A317" s="2" t="s">
        <v>488</v>
      </c>
      <c r="B317" s="2" t="s">
        <v>550</v>
      </c>
      <c r="C317" s="1" t="str">
        <f>HYPERLINK("https://drive.google.com/file/d/1Ug0wxy4-z6Neo4w6tfZDp2tC7RfVydFC/view?usp=sharing", IMAGE("https://api.qrserver.com/v1/create-qr-code/?size=150x150&amp;data=https://drive.google.com/file/d/1Ug0wxy4-z6Neo4w6tfZDp2tC7RfVydFC/view?usp=sharing",1))</f>
        <v/>
      </c>
      <c r="D317" s="3" t="s">
        <v>551</v>
      </c>
      <c r="E317" s="1" t="str">
        <f>HYPERLINK("https://drive.google.com/file/d/1Ug0wxy4-z6Neo4w6tfZDp2tC7RfVydFC/view?usp=sharing","open air photo booth rental San Dimas.zip")</f>
        <v>open air photo booth rental San Dimas.zip</v>
      </c>
    </row>
    <row r="318" ht="112.5" customHeight="1">
      <c r="A318" s="2" t="s">
        <v>491</v>
      </c>
      <c r="B318" s="2" t="s">
        <v>552</v>
      </c>
      <c r="C318" s="1" t="str">
        <f>HYPERLINK("https://drive.google.com/file/d/1a9d2k47xsVZe41j7XLqOql23vTS1PYt3/view?usp=sharing", IMAGE("https://api.qrserver.com/v1/create-qr-code/?size=150x150&amp;data=https://drive.google.com/file/d/1a9d2k47xsVZe41j7XLqOql23vTS1PYt3/view?usp=sharing",1))</f>
        <v/>
      </c>
      <c r="D318" s="3" t="s">
        <v>553</v>
      </c>
      <c r="E318" s="1" t="str">
        <f>HYPERLINK("https://drive.google.com/file/d/1a9d2k47xsVZe41j7XLqOql23vTS1PYt3/view?usp=sharing","open air photo booth rental San Dimas.epub")</f>
        <v>open air photo booth rental San Dimas.epub</v>
      </c>
    </row>
    <row r="319" ht="112.5" customHeight="1">
      <c r="A319" s="2" t="s">
        <v>485</v>
      </c>
      <c r="B319" s="2" t="s">
        <v>554</v>
      </c>
      <c r="C319" s="1" t="str">
        <f>HYPERLINK("https://drive.google.com/file/d/1w8XqmQRDwI4wBiYteRCvq-YUtKOPbwWa/view?usp=sharing", IMAGE("https://api.qrserver.com/v1/create-qr-code/?size=150x150&amp;data=https://drive.google.com/file/d/1w8XqmQRDwI4wBiYteRCvq-YUtKOPbwWa/view?usp=sharing",1))</f>
        <v/>
      </c>
      <c r="D319" s="3" t="s">
        <v>555</v>
      </c>
      <c r="E319" s="1" t="str">
        <f>HYPERLINK("https://drive.google.com/file/d/1w8XqmQRDwI4wBiYteRCvq-YUtKOPbwWa/view?usp=sharing","blow up photo booth San Dimas.odt")</f>
        <v>blow up photo booth San Dimas.odt</v>
      </c>
    </row>
    <row r="320" ht="112.5" customHeight="1">
      <c r="A320" s="2" t="s">
        <v>488</v>
      </c>
      <c r="B320" s="2" t="s">
        <v>556</v>
      </c>
      <c r="C320" s="1" t="str">
        <f>HYPERLINK("https://drive.google.com/file/d/1ERnvqt8Gm_kdv4ea01tGz5FfOOxL4uhK/view?usp=sharing", IMAGE("https://api.qrserver.com/v1/create-qr-code/?size=150x150&amp;data=https://drive.google.com/file/d/1ERnvqt8Gm_kdv4ea01tGz5FfOOxL4uhK/view?usp=sharing",1))</f>
        <v/>
      </c>
      <c r="D320" s="3" t="s">
        <v>557</v>
      </c>
      <c r="E320" s="1" t="str">
        <f>HYPERLINK("https://drive.google.com/file/d/1ERnvqt8Gm_kdv4ea01tGz5FfOOxL4uhK/view?usp=sharing","blow up photo booth San Dimas.zip")</f>
        <v>blow up photo booth San Dimas.zip</v>
      </c>
    </row>
    <row r="321" ht="112.5" customHeight="1">
      <c r="A321" s="2" t="s">
        <v>491</v>
      </c>
      <c r="B321" s="2" t="s">
        <v>558</v>
      </c>
      <c r="C321" s="1" t="str">
        <f>HYPERLINK("https://drive.google.com/file/d/1QlmbL8vodraJMBWAhYHe51lv0zkk2SDf/view?usp=sharing", IMAGE("https://api.qrserver.com/v1/create-qr-code/?size=150x150&amp;data=https://drive.google.com/file/d/1QlmbL8vodraJMBWAhYHe51lv0zkk2SDf/view?usp=sharing",1))</f>
        <v/>
      </c>
      <c r="D321" s="3" t="s">
        <v>559</v>
      </c>
      <c r="E321" s="1" t="str">
        <f>HYPERLINK("https://drive.google.com/file/d/1QlmbL8vodraJMBWAhYHe51lv0zkk2SDf/view?usp=sharing","blow up photo booth San Dimas.epub")</f>
        <v>blow up photo booth San Dimas.epub</v>
      </c>
    </row>
    <row r="322" ht="112.5" customHeight="1">
      <c r="A322" s="2" t="s">
        <v>485</v>
      </c>
      <c r="B322" s="2" t="s">
        <v>560</v>
      </c>
      <c r="C322" s="1" t="str">
        <f>HYPERLINK("https://drive.google.com/file/d/1lCJb5L1vho2eO1mvRPaH_2n5og6psVdb/view?usp=sharing", IMAGE("https://api.qrserver.com/v1/create-qr-code/?size=150x150&amp;data=https://drive.google.com/file/d/1lCJb5L1vho2eO1mvRPaH_2n5og6psVdb/view?usp=sharing",1))</f>
        <v/>
      </c>
      <c r="D322" s="3" t="s">
        <v>561</v>
      </c>
      <c r="E322" s="1" t="str">
        <f>HYPERLINK("https://drive.google.com/file/d/1lCJb5L1vho2eO1mvRPaH_2n5og6psVdb/view?usp=sharing","digital photo booth rental San Dimas.odt")</f>
        <v>digital photo booth rental San Dimas.odt</v>
      </c>
    </row>
    <row r="323" ht="112.5" customHeight="1">
      <c r="A323" s="2" t="s">
        <v>488</v>
      </c>
      <c r="B323" s="2" t="s">
        <v>562</v>
      </c>
      <c r="C323" s="1" t="str">
        <f>HYPERLINK("https://drive.google.com/file/d/1Tp5XFmfHpqx8Muv3ENX-WWEjdyAex59I/view?usp=sharing", IMAGE("https://api.qrserver.com/v1/create-qr-code/?size=150x150&amp;data=https://drive.google.com/file/d/1Tp5XFmfHpqx8Muv3ENX-WWEjdyAex59I/view?usp=sharing",1))</f>
        <v/>
      </c>
      <c r="D323" s="3" t="s">
        <v>563</v>
      </c>
      <c r="E323" s="1" t="str">
        <f>HYPERLINK("https://drive.google.com/file/d/1Tp5XFmfHpqx8Muv3ENX-WWEjdyAex59I/view?usp=sharing","digital photo booth rental San Dimas.zip")</f>
        <v>digital photo booth rental San Dimas.zip</v>
      </c>
    </row>
    <row r="324" ht="112.5" customHeight="1">
      <c r="A324" s="2" t="s">
        <v>491</v>
      </c>
      <c r="B324" s="2" t="s">
        <v>564</v>
      </c>
      <c r="C324" s="1" t="str">
        <f>HYPERLINK("https://drive.google.com/file/d/1FWc1plzcizHGJMWZ0vKFwLtu6j64LN-X/view?usp=sharing", IMAGE("https://api.qrserver.com/v1/create-qr-code/?size=150x150&amp;data=https://drive.google.com/file/d/1FWc1plzcizHGJMWZ0vKFwLtu6j64LN-X/view?usp=sharing",1))</f>
        <v/>
      </c>
      <c r="D324" s="3" t="s">
        <v>565</v>
      </c>
      <c r="E324" s="1" t="str">
        <f>HYPERLINK("https://drive.google.com/file/d/1FWc1plzcizHGJMWZ0vKFwLtu6j64LN-X/view?usp=sharing","digital photo booth rental San Dimas.epub")</f>
        <v>digital photo booth rental San Dimas.epub</v>
      </c>
    </row>
    <row r="325" ht="112.5" customHeight="1">
      <c r="A325" s="2" t="s">
        <v>485</v>
      </c>
      <c r="B325" s="2" t="s">
        <v>566</v>
      </c>
      <c r="C325" s="1" t="str">
        <f>HYPERLINK("https://drive.google.com/file/d/1JdlIUFpnZfwN59FNktPMrWMxhUYaIabh/view?usp=sharing", IMAGE("https://api.qrserver.com/v1/create-qr-code/?size=150x150&amp;data=https://drive.google.com/file/d/1JdlIUFpnZfwN59FNktPMrWMxhUYaIabh/view?usp=sharing",1))</f>
        <v/>
      </c>
      <c r="D325" s="3" t="s">
        <v>567</v>
      </c>
      <c r="E325" s="1" t="str">
        <f>HYPERLINK("https://drive.google.com/file/d/1JdlIUFpnZfwN59FNktPMrWMxhUYaIabh/view?usp=sharing","what is an open air photo booth San Dimas.odt")</f>
        <v>what is an open air photo booth San Dimas.odt</v>
      </c>
    </row>
    <row r="326" ht="112.5" customHeight="1">
      <c r="A326" s="2" t="s">
        <v>488</v>
      </c>
      <c r="B326" s="2" t="s">
        <v>568</v>
      </c>
      <c r="C326" s="1" t="str">
        <f>HYPERLINK("https://drive.google.com/file/d/12P4Rxm5xO9VZGpEpyzOcVk6QJy6c0SHB/view?usp=sharing", IMAGE("https://api.qrserver.com/v1/create-qr-code/?size=150x150&amp;data=https://drive.google.com/file/d/12P4Rxm5xO9VZGpEpyzOcVk6QJy6c0SHB/view?usp=sharing",1))</f>
        <v/>
      </c>
      <c r="D326" s="3" t="s">
        <v>569</v>
      </c>
      <c r="E326" s="1" t="str">
        <f>HYPERLINK("https://drive.google.com/file/d/12P4Rxm5xO9VZGpEpyzOcVk6QJy6c0SHB/view?usp=sharing","what is an open air photo booth San Dimas.zip")</f>
        <v>what is an open air photo booth San Dimas.zip</v>
      </c>
    </row>
    <row r="327" ht="112.5" customHeight="1">
      <c r="A327" s="2" t="s">
        <v>491</v>
      </c>
      <c r="B327" s="2" t="s">
        <v>570</v>
      </c>
      <c r="C327" s="1" t="str">
        <f>HYPERLINK("https://drive.google.com/file/d/1W8YGeHxGS4t5UuoTvTY2lBGbsmKcu02q/view?usp=sharing", IMAGE("https://api.qrserver.com/v1/create-qr-code/?size=150x150&amp;data=https://drive.google.com/file/d/1W8YGeHxGS4t5UuoTvTY2lBGbsmKcu02q/view?usp=sharing",1))</f>
        <v/>
      </c>
      <c r="D327" s="3" t="s">
        <v>571</v>
      </c>
      <c r="E327" s="1" t="str">
        <f>HYPERLINK("https://drive.google.com/file/d/1W8YGeHxGS4t5UuoTvTY2lBGbsmKcu02q/view?usp=sharing","what is an open air photo booth San Dimas.epub")</f>
        <v>what is an open air photo booth San Dimas.epub</v>
      </c>
    </row>
    <row r="328" ht="112.5" customHeight="1">
      <c r="A328" s="2" t="s">
        <v>485</v>
      </c>
      <c r="B328" s="2" t="s">
        <v>572</v>
      </c>
      <c r="C328" s="1" t="str">
        <f>HYPERLINK("https://drive.google.com/file/d/1AYK2xdnO3OkEYv9mmuuY9Os--Vu1F44m/view?usp=sharing", IMAGE("https://api.qrserver.com/v1/create-qr-code/?size=150x150&amp;data=https://drive.google.com/file/d/1AYK2xdnO3OkEYv9mmuuY9Os--Vu1F44m/view?usp=sharing",1))</f>
        <v/>
      </c>
      <c r="D328" s="3" t="s">
        <v>573</v>
      </c>
      <c r="E328" s="1" t="str">
        <f>HYPERLINK("https://drive.google.com/file/d/1AYK2xdnO3OkEYv9mmuuY9Os--Vu1F44m/view?usp=sharing","photobooth San Dimas.odt")</f>
        <v>photobooth San Dimas.odt</v>
      </c>
    </row>
    <row r="329" ht="112.5" customHeight="1">
      <c r="A329" s="2" t="s">
        <v>488</v>
      </c>
      <c r="B329" s="2" t="s">
        <v>574</v>
      </c>
      <c r="C329" s="1" t="str">
        <f>HYPERLINK("https://drive.google.com/file/d/159jpq1mlSb9RVHzYKJ14GCRiZ_dsFiFC/view?usp=sharing", IMAGE("https://api.qrserver.com/v1/create-qr-code/?size=150x150&amp;data=https://drive.google.com/file/d/159jpq1mlSb9RVHzYKJ14GCRiZ_dsFiFC/view?usp=sharing",1))</f>
        <v/>
      </c>
      <c r="D329" s="3" t="s">
        <v>575</v>
      </c>
      <c r="E329" s="1" t="str">
        <f>HYPERLINK("https://drive.google.com/file/d/159jpq1mlSb9RVHzYKJ14GCRiZ_dsFiFC/view?usp=sharing","photobooth San Dimas.zip")</f>
        <v>photobooth San Dimas.zip</v>
      </c>
    </row>
    <row r="330" ht="112.5" customHeight="1">
      <c r="A330" s="2" t="s">
        <v>491</v>
      </c>
      <c r="B330" s="2" t="s">
        <v>576</v>
      </c>
      <c r="C330" s="1" t="str">
        <f>HYPERLINK("https://drive.google.com/file/d/1JsILzOQyXfOwGJF--FyJui9WiYTr97dm/view?usp=sharing", IMAGE("https://api.qrserver.com/v1/create-qr-code/?size=150x150&amp;data=https://drive.google.com/file/d/1JsILzOQyXfOwGJF--FyJui9WiYTr97dm/view?usp=sharing",1))</f>
        <v/>
      </c>
      <c r="D330" s="3" t="s">
        <v>577</v>
      </c>
      <c r="E330" s="1" t="str">
        <f>HYPERLINK("https://drive.google.com/file/d/1JsILzOQyXfOwGJF--FyJui9WiYTr97dm/view?usp=sharing","photobooth San Dimas.epub")</f>
        <v>photobooth San Dimas.epub</v>
      </c>
    </row>
    <row r="331" ht="112.5" customHeight="1">
      <c r="A331" s="2" t="s">
        <v>485</v>
      </c>
      <c r="B331" s="2" t="s">
        <v>578</v>
      </c>
      <c r="C331" s="1" t="str">
        <f>HYPERLINK("https://drive.google.com/file/d/1UjhMq0oy_KESf6L6JFi4o8LBl9l705wD/view?usp=sharing", IMAGE("https://api.qrserver.com/v1/create-qr-code/?size=150x150&amp;data=https://drive.google.com/file/d/1UjhMq0oy_KESf6L6JFi4o8LBl9l705wD/view?usp=sharing",1))</f>
        <v/>
      </c>
      <c r="D331" s="3" t="s">
        <v>579</v>
      </c>
      <c r="E331" s="1" t="str">
        <f>HYPERLINK("https://drive.google.com/file/d/1UjhMq0oy_KESf6L6JFi4o8LBl9l705wD/view?usp=sharing","photo booth rentals near San Dimas.odt")</f>
        <v>photo booth rentals near San Dimas.odt</v>
      </c>
    </row>
    <row r="332" ht="112.5" customHeight="1">
      <c r="A332" s="2" t="s">
        <v>488</v>
      </c>
      <c r="B332" s="2" t="s">
        <v>580</v>
      </c>
      <c r="C332" s="1" t="str">
        <f>HYPERLINK("https://drive.google.com/file/d/1UjYUHeZdcmIeBVo9K5_NbrU7YzECsdCL/view?usp=sharing", IMAGE("https://api.qrserver.com/v1/create-qr-code/?size=150x150&amp;data=https://drive.google.com/file/d/1UjYUHeZdcmIeBVo9K5_NbrU7YzECsdCL/view?usp=sharing",1))</f>
        <v/>
      </c>
      <c r="D332" s="3" t="s">
        <v>581</v>
      </c>
      <c r="E332" s="1" t="str">
        <f>HYPERLINK("https://drive.google.com/file/d/1UjYUHeZdcmIeBVo9K5_NbrU7YzECsdCL/view?usp=sharing","photo booth rentals near San Dimas.zip")</f>
        <v>photo booth rentals near San Dimas.zip</v>
      </c>
    </row>
    <row r="333" ht="112.5" customHeight="1">
      <c r="A333" s="2" t="s">
        <v>491</v>
      </c>
      <c r="B333" s="2" t="s">
        <v>582</v>
      </c>
      <c r="C333" s="1" t="str">
        <f>HYPERLINK("https://drive.google.com/file/d/1rzHf4RKpkV20i9fihQTsWFKTytQpxpv3/view?usp=sharing", IMAGE("https://api.qrserver.com/v1/create-qr-code/?size=150x150&amp;data=https://drive.google.com/file/d/1rzHf4RKpkV20i9fihQTsWFKTytQpxpv3/view?usp=sharing",1))</f>
        <v/>
      </c>
      <c r="D333" s="3" t="s">
        <v>583</v>
      </c>
      <c r="E333" s="1" t="str">
        <f>HYPERLINK("https://drive.google.com/file/d/1rzHf4RKpkV20i9fihQTsWFKTytQpxpv3/view?usp=sharing","photo booth rentals near San Dimas.epub")</f>
        <v>photo booth rentals near San Dimas.epub</v>
      </c>
    </row>
    <row r="334" ht="112.5" customHeight="1">
      <c r="A334" s="2" t="s">
        <v>485</v>
      </c>
      <c r="B334" s="2" t="s">
        <v>584</v>
      </c>
      <c r="C334" s="1" t="str">
        <f>HYPERLINK("https://drive.google.com/file/d/1cS8Kb8kHLdgYOiH2Rez69y2rsBL2fn_i/view?usp=sharing", IMAGE("https://api.qrserver.com/v1/create-qr-code/?size=150x150&amp;data=https://drive.google.com/file/d/1cS8Kb8kHLdgYOiH2Rez69y2rsBL2fn_i/view?usp=sharing",1))</f>
        <v/>
      </c>
      <c r="D334" s="3" t="s">
        <v>585</v>
      </c>
      <c r="E334" s="1" t="str">
        <f>HYPERLINK("https://drive.google.com/file/d/1cS8Kb8kHLdgYOiH2Rez69y2rsBL2fn_i/view?usp=sharing","glam photo booth San Dimas.odt")</f>
        <v>glam photo booth San Dimas.odt</v>
      </c>
    </row>
    <row r="335" ht="112.5" customHeight="1">
      <c r="A335" s="2" t="s">
        <v>488</v>
      </c>
      <c r="B335" s="2" t="s">
        <v>586</v>
      </c>
      <c r="C335" s="1" t="str">
        <f>HYPERLINK("https://drive.google.com/file/d/105ktOoOCEePbjxSMTiIYq4fDCEj-seUH/view?usp=sharing", IMAGE("https://api.qrserver.com/v1/create-qr-code/?size=150x150&amp;data=https://drive.google.com/file/d/105ktOoOCEePbjxSMTiIYq4fDCEj-seUH/view?usp=sharing",1))</f>
        <v/>
      </c>
      <c r="D335" s="3" t="s">
        <v>587</v>
      </c>
      <c r="E335" s="1" t="str">
        <f>HYPERLINK("https://drive.google.com/file/d/105ktOoOCEePbjxSMTiIYq4fDCEj-seUH/view?usp=sharing","glam photo booth San Dimas.zip")</f>
        <v>glam photo booth San Dimas.zip</v>
      </c>
    </row>
    <row r="336" ht="112.5" customHeight="1">
      <c r="A336" s="2" t="s">
        <v>491</v>
      </c>
      <c r="B336" s="2" t="s">
        <v>588</v>
      </c>
      <c r="C336" s="1" t="str">
        <f>HYPERLINK("https://drive.google.com/file/d/1M3flhyq2ltX9kktgEhC1g7BIWB9nkyGo/view?usp=sharing", IMAGE("https://api.qrserver.com/v1/create-qr-code/?size=150x150&amp;data=https://drive.google.com/file/d/1M3flhyq2ltX9kktgEhC1g7BIWB9nkyGo/view?usp=sharing",1))</f>
        <v/>
      </c>
      <c r="D336" s="3" t="s">
        <v>589</v>
      </c>
      <c r="E336" s="1" t="str">
        <f>HYPERLINK("https://drive.google.com/file/d/1M3flhyq2ltX9kktgEhC1g7BIWB9nkyGo/view?usp=sharing","glam photo booth San Dimas.epub")</f>
        <v>glam photo booth San Dimas.epub</v>
      </c>
    </row>
    <row r="337" ht="112.5" customHeight="1">
      <c r="A337" s="2" t="s">
        <v>485</v>
      </c>
      <c r="B337" s="2" t="s">
        <v>590</v>
      </c>
      <c r="C337" s="1" t="str">
        <f>HYPERLINK("https://drive.google.com/file/d/1tpbhl1T8gJ9XAiFHQPQ1otfldWARaxCf/view?usp=sharing", IMAGE("https://api.qrserver.com/v1/create-qr-code/?size=150x150&amp;data=https://drive.google.com/file/d/1tpbhl1T8gJ9XAiFHQPQ1otfldWARaxCf/view?usp=sharing",1))</f>
        <v/>
      </c>
      <c r="D337" s="3" t="s">
        <v>591</v>
      </c>
      <c r="E337" s="1" t="str">
        <f>HYPERLINK("https://drive.google.com/file/d/1tpbhl1T8gJ9XAiFHQPQ1otfldWARaxCf/view?usp=sharing","photobooth near San Dimas.odt")</f>
        <v>photobooth near San Dimas.odt</v>
      </c>
    </row>
    <row r="338" ht="112.5" customHeight="1">
      <c r="A338" s="2" t="s">
        <v>488</v>
      </c>
      <c r="B338" s="2" t="s">
        <v>592</v>
      </c>
      <c r="C338" s="1" t="str">
        <f>HYPERLINK("https://drive.google.com/file/d/16NL6dV0Mn9j6cflMGq6tfo7qeLQ4zTen/view?usp=sharing", IMAGE("https://api.qrserver.com/v1/create-qr-code/?size=150x150&amp;data=https://drive.google.com/file/d/16NL6dV0Mn9j6cflMGq6tfo7qeLQ4zTen/view?usp=sharing",1))</f>
        <v/>
      </c>
      <c r="D338" s="3" t="s">
        <v>593</v>
      </c>
      <c r="E338" s="1" t="str">
        <f>HYPERLINK("https://drive.google.com/file/d/16NL6dV0Mn9j6cflMGq6tfo7qeLQ4zTen/view?usp=sharing","photobooth near San Dimas.zip")</f>
        <v>photobooth near San Dimas.zip</v>
      </c>
    </row>
    <row r="339" ht="112.5" customHeight="1">
      <c r="A339" s="2" t="s">
        <v>491</v>
      </c>
      <c r="B339" s="2" t="s">
        <v>594</v>
      </c>
      <c r="C339" s="1" t="str">
        <f>HYPERLINK("https://drive.google.com/file/d/15SaWFjpLoFlCNsDERX_xn_HYcv-lV6Ya/view?usp=sharing", IMAGE("https://api.qrserver.com/v1/create-qr-code/?size=150x150&amp;data=https://drive.google.com/file/d/15SaWFjpLoFlCNsDERX_xn_HYcv-lV6Ya/view?usp=sharing",1))</f>
        <v/>
      </c>
      <c r="D339" s="3" t="s">
        <v>595</v>
      </c>
      <c r="E339" s="1" t="str">
        <f>HYPERLINK("https://drive.google.com/file/d/15SaWFjpLoFlCNsDERX_xn_HYcv-lV6Ya/view?usp=sharing","photobooth near San Dimas.epub")</f>
        <v>photobooth near San Dimas.epub</v>
      </c>
    </row>
    <row r="340" ht="112.5" customHeight="1">
      <c r="A340" s="2" t="s">
        <v>485</v>
      </c>
      <c r="B340" s="2" t="s">
        <v>596</v>
      </c>
      <c r="C340" s="1" t="str">
        <f>HYPERLINK("https://drive.google.com/file/d/1KEUbl27Nvi0-5Ks2qzkr7bXoMYNdsWih/view?usp=sharing", IMAGE("https://api.qrserver.com/v1/create-qr-code/?size=150x150&amp;data=https://drive.google.com/file/d/1KEUbl27Nvi0-5Ks2qzkr7bXoMYNdsWih/view?usp=sharing",1))</f>
        <v/>
      </c>
      <c r="D340" s="3" t="s">
        <v>597</v>
      </c>
      <c r="E340" s="1" t="str">
        <f>HYPERLINK("https://drive.google.com/file/d/1KEUbl27Nvi0-5Ks2qzkr7bXoMYNdsWih/view?usp=sharing","photo booth for rent San Dimas.odt")</f>
        <v>photo booth for rent San Dimas.odt</v>
      </c>
    </row>
    <row r="341" ht="112.5" customHeight="1">
      <c r="A341" s="2" t="s">
        <v>488</v>
      </c>
      <c r="B341" s="2" t="s">
        <v>598</v>
      </c>
      <c r="C341" s="1" t="str">
        <f>HYPERLINK("https://drive.google.com/file/d/1ybhPBRdCPxPfulSdQlaCBrya6hIq79h4/view?usp=sharing", IMAGE("https://api.qrserver.com/v1/create-qr-code/?size=150x150&amp;data=https://drive.google.com/file/d/1ybhPBRdCPxPfulSdQlaCBrya6hIq79h4/view?usp=sharing",1))</f>
        <v/>
      </c>
      <c r="D341" s="3" t="s">
        <v>599</v>
      </c>
      <c r="E341" s="1" t="str">
        <f>HYPERLINK("https://drive.google.com/file/d/1ybhPBRdCPxPfulSdQlaCBrya6hIq79h4/view?usp=sharing","photo booth for rent San Dimas.zip")</f>
        <v>photo booth for rent San Dimas.zip</v>
      </c>
    </row>
    <row r="342" ht="112.5" customHeight="1">
      <c r="A342" s="2" t="s">
        <v>491</v>
      </c>
      <c r="B342" s="2" t="s">
        <v>600</v>
      </c>
      <c r="C342" s="1" t="str">
        <f>HYPERLINK("https://drive.google.com/file/d/1y9PvrT7E6oQM-tH6VjSFemKI9BdAylKk/view?usp=sharing", IMAGE("https://api.qrserver.com/v1/create-qr-code/?size=150x150&amp;data=https://drive.google.com/file/d/1y9PvrT7E6oQM-tH6VjSFemKI9BdAylKk/view?usp=sharing",1))</f>
        <v/>
      </c>
      <c r="D342" s="3" t="s">
        <v>601</v>
      </c>
      <c r="E342" s="1" t="str">
        <f>HYPERLINK("https://drive.google.com/file/d/1y9PvrT7E6oQM-tH6VjSFemKI9BdAylKk/view?usp=sharing","photo booth for rent San Dimas.epub")</f>
        <v>photo booth for rent San Dimas.epub</v>
      </c>
    </row>
    <row r="343" ht="112.5" customHeight="1">
      <c r="A343" s="2" t="s">
        <v>485</v>
      </c>
      <c r="B343" s="2" t="s">
        <v>602</v>
      </c>
      <c r="C343" s="1" t="str">
        <f>HYPERLINK("https://drive.google.com/file/d/1HPa8Z5FXdtSOzSjYGc3s8jkq0YG4oONT/view?usp=sharing", IMAGE("https://api.qrserver.com/v1/create-qr-code/?size=150x150&amp;data=https://drive.google.com/file/d/1HPa8Z5FXdtSOzSjYGc3s8jkq0YG4oONT/view?usp=sharing",1))</f>
        <v/>
      </c>
      <c r="D343" s="3" t="s">
        <v>603</v>
      </c>
      <c r="E343" s="1" t="str">
        <f>HYPERLINK("https://drive.google.com/file/d/1HPa8Z5FXdtSOzSjYGc3s8jkq0YG4oONT/view?usp=sharing","handheld photo booth San Dimas.odt")</f>
        <v>handheld photo booth San Dimas.odt</v>
      </c>
    </row>
    <row r="344" ht="112.5" customHeight="1">
      <c r="A344" s="2" t="s">
        <v>488</v>
      </c>
      <c r="B344" s="2" t="s">
        <v>604</v>
      </c>
      <c r="C344" s="1" t="str">
        <f>HYPERLINK("https://drive.google.com/file/d/1uovQK0b-XE7rx3ykTEkRMN8SIylhjRCt/view?usp=sharing", IMAGE("https://api.qrserver.com/v1/create-qr-code/?size=150x150&amp;data=https://drive.google.com/file/d/1uovQK0b-XE7rx3ykTEkRMN8SIylhjRCt/view?usp=sharing",1))</f>
        <v/>
      </c>
      <c r="D344" s="3" t="s">
        <v>605</v>
      </c>
      <c r="E344" s="1" t="str">
        <f>HYPERLINK("https://drive.google.com/file/d/1uovQK0b-XE7rx3ykTEkRMN8SIylhjRCt/view?usp=sharing","handheld photo booth San Dimas.zip")</f>
        <v>handheld photo booth San Dimas.zip</v>
      </c>
    </row>
    <row r="345" ht="112.5" customHeight="1">
      <c r="A345" s="2" t="s">
        <v>491</v>
      </c>
      <c r="B345" s="2" t="s">
        <v>606</v>
      </c>
      <c r="C345" s="1" t="str">
        <f>HYPERLINK("https://drive.google.com/file/d/11HwgV3yxobPfAautSep80FrtMRuzJOhX/view?usp=sharing", IMAGE("https://api.qrserver.com/v1/create-qr-code/?size=150x150&amp;data=https://drive.google.com/file/d/11HwgV3yxobPfAautSep80FrtMRuzJOhX/view?usp=sharing",1))</f>
        <v/>
      </c>
      <c r="D345" s="3" t="s">
        <v>607</v>
      </c>
      <c r="E345" s="1" t="str">
        <f>HYPERLINK("https://drive.google.com/file/d/11HwgV3yxobPfAautSep80FrtMRuzJOhX/view?usp=sharing","handheld photo booth San Dimas.epub")</f>
        <v>handheld photo booth San Dimas.epub</v>
      </c>
    </row>
    <row r="346" ht="112.5" customHeight="1">
      <c r="A346" s="2" t="s">
        <v>485</v>
      </c>
      <c r="B346" s="2" t="s">
        <v>608</v>
      </c>
      <c r="C346" s="1" t="str">
        <f>HYPERLINK("https://drive.google.com/file/d/1CcR5njSjovUWRtjGUK6zVlwHDSswlwY0/view?usp=sharing", IMAGE("https://api.qrserver.com/v1/create-qr-code/?size=150x150&amp;data=https://drive.google.com/file/d/1CcR5njSjovUWRtjGUK6zVlwHDSswlwY0/view?usp=sharing",1))</f>
        <v/>
      </c>
      <c r="D346" s="3" t="s">
        <v>609</v>
      </c>
      <c r="E346" s="1" t="str">
        <f>HYPERLINK("https://drive.google.com/file/d/1CcR5njSjovUWRtjGUK6zVlwHDSswlwY0/view?usp=sharing","selfie station rental San Dimas.odt")</f>
        <v>selfie station rental San Dimas.odt</v>
      </c>
    </row>
    <row r="347" ht="112.5" customHeight="1">
      <c r="A347" s="2" t="s">
        <v>488</v>
      </c>
      <c r="B347" s="2" t="s">
        <v>610</v>
      </c>
      <c r="C347" s="1" t="str">
        <f>HYPERLINK("https://drive.google.com/file/d/162AVBItdD5MtXBabwRbw3NAZPFvVTrtg/view?usp=sharing", IMAGE("https://api.qrserver.com/v1/create-qr-code/?size=150x150&amp;data=https://drive.google.com/file/d/162AVBItdD5MtXBabwRbw3NAZPFvVTrtg/view?usp=sharing",1))</f>
        <v/>
      </c>
      <c r="D347" s="3" t="s">
        <v>611</v>
      </c>
      <c r="E347" s="1" t="str">
        <f>HYPERLINK("https://drive.google.com/file/d/162AVBItdD5MtXBabwRbw3NAZPFvVTrtg/view?usp=sharing","selfie station rental San Dimas.zip")</f>
        <v>selfie station rental San Dimas.zip</v>
      </c>
    </row>
    <row r="348" ht="112.5" customHeight="1">
      <c r="A348" s="2" t="s">
        <v>491</v>
      </c>
      <c r="B348" s="2" t="s">
        <v>612</v>
      </c>
      <c r="C348" s="1" t="str">
        <f>HYPERLINK("https://drive.google.com/file/d/1inug0zkmo6ScUKvUJmFIHhYQV4AoB0L9/view?usp=sharing", IMAGE("https://api.qrserver.com/v1/create-qr-code/?size=150x150&amp;data=https://drive.google.com/file/d/1inug0zkmo6ScUKvUJmFIHhYQV4AoB0L9/view?usp=sharing",1))</f>
        <v/>
      </c>
      <c r="D348" s="3" t="s">
        <v>613</v>
      </c>
      <c r="E348" s="1" t="str">
        <f>HYPERLINK("https://drive.google.com/file/d/1inug0zkmo6ScUKvUJmFIHhYQV4AoB0L9/view?usp=sharing","selfie station rental San Dimas.epub")</f>
        <v>selfie station rental San Dimas.epub</v>
      </c>
    </row>
    <row r="349" ht="112.5" customHeight="1">
      <c r="A349" s="2" t="s">
        <v>259</v>
      </c>
      <c r="B349" s="2" t="s">
        <v>400</v>
      </c>
      <c r="C349" s="1" t="str">
        <f>HYPERLINK("https://drive.google.com/file/d/1LRgAtwS2MsLs9Af0pglY_NwZIR3qHBYt/view?usp=sharing", IMAGE("https://api.qrserver.com/v1/create-qr-code/?size=150x150&amp;data=https://drive.google.com/file/d/1LRgAtwS2MsLs9Af0pglY_NwZIR3qHBYt/view?usp=sharing",1))</f>
        <v/>
      </c>
      <c r="D349" s="3" t="s">
        <v>614</v>
      </c>
      <c r="E349" s="1" t="str">
        <f>HYPERLINK("https://drive.google.com/file/d/1LRgAtwS2MsLs9Af0pglY_NwZIR3qHBYt/view?usp=sharing","Photo Booth Rental in San Dimas.pdf")</f>
        <v>Photo Booth Rental in San Dimas.pdf</v>
      </c>
    </row>
    <row r="350" ht="112.5" customHeight="1">
      <c r="A350" s="2" t="s">
        <v>615</v>
      </c>
      <c r="B350" s="2" t="s">
        <v>616</v>
      </c>
      <c r="C350" s="1" t="str">
        <f>HYPERLINK("https://docs.google.com/presentation/d/1pPi1VT1MR5bfdbGa-vRFEAlqcjAHHJbM/edit?usp=sharing&amp;ouid=115602453726005426174&amp;rtpof=true&amp;sd=true", IMAGE("https://api.qrserver.com/v1/create-qr-code/?size=150x150&amp;data=https://docs.google.com/presentation/d/1pPi1VT1MR5bfdbGa-vRFEAlqcjAHHJbM/edit?usp=sharing&amp;ouid=115602453726005426174&amp;rtpof=true&amp;sd=true",1))</f>
        <v/>
      </c>
      <c r="D350" s="3" t="s">
        <v>617</v>
      </c>
      <c r="E350" s="1" t="str">
        <f>HYPERLINK("https://docs.google.com/presentation/d/1pPi1VT1MR5bfdbGa-vRFEAlqcjAHHJbM/edit?usp=sharing&amp;ouid=115602453726005426174&amp;rtpof=true&amp;sd=true","Photo Booth Rental in San Dimas.pptx")</f>
        <v>Photo Booth Rental in San Dimas.pptx</v>
      </c>
    </row>
    <row r="351" ht="112.5" customHeight="1">
      <c r="A351" s="2" t="s">
        <v>618</v>
      </c>
      <c r="B351" s="2" t="s">
        <v>619</v>
      </c>
      <c r="C351" s="1" t="str">
        <f>HYPERLINK("https://drive.google.com/file/d/1Eh0r2FlEnjVdqBTr1KUZTWf5dzvr-wXL/view?usp=sharing", IMAGE("https://api.qrserver.com/v1/create-qr-code/?size=150x150&amp;data=https://drive.google.com/file/d/1Eh0r2FlEnjVdqBTr1KUZTWf5dzvr-wXL/view?usp=sharing",1))</f>
        <v/>
      </c>
      <c r="D351" s="3" t="s">
        <v>620</v>
      </c>
      <c r="E351" s="1" t="str">
        <f>HYPERLINK("https://drive.google.com/file/d/1Eh0r2FlEnjVdqBTr1KUZTWf5dzvr-wXL/view?usp=sharing","Photo Booth Rental in San Dimas.odp")</f>
        <v>Photo Booth Rental in San Dimas.odp</v>
      </c>
    </row>
    <row r="352" ht="112.5" customHeight="1">
      <c r="A352" s="2" t="s">
        <v>317</v>
      </c>
      <c r="B352" s="2" t="s">
        <v>318</v>
      </c>
      <c r="C352" s="1" t="str">
        <f>HYPERLINK("https://drive.google.com/file/d/1jU0We-QvQo_16zCN7d1JQHeIs3zX03LG/view?usp=sharing", IMAGE("https://api.qrserver.com/v1/create-qr-code/?size=150x150&amp;data=https://drive.google.com/file/d/1jU0We-QvQo_16zCN7d1JQHeIs3zX03LG/view?usp=sharing",1))</f>
        <v/>
      </c>
      <c r="D352" s="3" t="s">
        <v>621</v>
      </c>
      <c r="E352" s="1" t="str">
        <f>HYPERLINK("https://drive.google.com/file/d/1jU0We-QvQo_16zCN7d1JQHeIs3zX03LG/view?usp=sharing","Photo Booth Rental in San Dimas.txt")</f>
        <v>Photo Booth Rental in San Dimas.txt</v>
      </c>
    </row>
  </sheetData>
  <mergeCells count="1">
    <mergeCell ref="A1:Z1"/>
  </mergeCells>
  <hyperlinks>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 r:id="rId22" ref="D22"/>
    <hyperlink r:id="rId23" ref="D23"/>
    <hyperlink r:id="rId24" ref="D24"/>
    <hyperlink r:id="rId25" ref="D25"/>
    <hyperlink r:id="rId26" ref="D26"/>
    <hyperlink r:id="rId27" ref="D27"/>
    <hyperlink r:id="rId28" ref="D28"/>
    <hyperlink r:id="rId29" ref="D29"/>
    <hyperlink r:id="rId30" ref="D30"/>
    <hyperlink r:id="rId31" ref="D31"/>
    <hyperlink r:id="rId32" ref="D32"/>
    <hyperlink r:id="rId33" ref="D33"/>
    <hyperlink r:id="rId34" ref="D34"/>
    <hyperlink r:id="rId35" ref="D35"/>
    <hyperlink r:id="rId36" ref="D36"/>
    <hyperlink r:id="rId37" ref="D37"/>
    <hyperlink r:id="rId38" ref="D38"/>
    <hyperlink r:id="rId39" ref="D39"/>
    <hyperlink r:id="rId40" ref="D40"/>
    <hyperlink r:id="rId41" ref="D41"/>
    <hyperlink r:id="rId42" ref="D42"/>
    <hyperlink r:id="rId43" ref="D43"/>
    <hyperlink r:id="rId44" ref="D44"/>
    <hyperlink r:id="rId45" ref="D45"/>
    <hyperlink r:id="rId46" ref="D46"/>
    <hyperlink r:id="rId47" ref="D47"/>
    <hyperlink r:id="rId48" ref="D48"/>
    <hyperlink r:id="rId49" ref="D49"/>
    <hyperlink r:id="rId50" location="gid=0" ref="D50"/>
    <hyperlink r:id="rId51" location="gid=912882892" ref="D51"/>
    <hyperlink r:id="rId52" location="gid=1000505245" ref="D52"/>
    <hyperlink r:id="rId53" location="gid=1741458072" ref="D53"/>
    <hyperlink r:id="rId54" location="gid=483333305" ref="D54"/>
    <hyperlink r:id="rId55" ref="D55"/>
    <hyperlink r:id="rId56" ref="D56"/>
    <hyperlink r:id="rId57" ref="D57"/>
    <hyperlink r:id="rId58" ref="D58"/>
    <hyperlink r:id="rId59" ref="D59"/>
    <hyperlink r:id="rId60" ref="D60"/>
    <hyperlink r:id="rId61" ref="D61"/>
    <hyperlink r:id="rId62" ref="D62"/>
    <hyperlink r:id="rId63" ref="D63"/>
    <hyperlink r:id="rId64" ref="D64"/>
    <hyperlink r:id="rId65" ref="D65"/>
    <hyperlink r:id="rId66" ref="D66"/>
    <hyperlink r:id="rId67" ref="D67"/>
    <hyperlink r:id="rId68" ref="D68"/>
    <hyperlink r:id="rId69" ref="D69"/>
    <hyperlink r:id="rId70" ref="D70"/>
    <hyperlink r:id="rId71" ref="D71"/>
    <hyperlink r:id="rId72" ref="D72"/>
    <hyperlink r:id="rId73" ref="D73"/>
    <hyperlink r:id="rId74" ref="D74"/>
    <hyperlink r:id="rId75" ref="D75"/>
    <hyperlink r:id="rId76" ref="D76"/>
    <hyperlink r:id="rId77" ref="D77"/>
    <hyperlink r:id="rId78" ref="D78"/>
    <hyperlink r:id="rId79" ref="D79"/>
    <hyperlink r:id="rId80" ref="D80"/>
    <hyperlink r:id="rId81" ref="D81"/>
    <hyperlink r:id="rId82" ref="D82"/>
    <hyperlink r:id="rId83" ref="D83"/>
    <hyperlink r:id="rId84" ref="D84"/>
    <hyperlink r:id="rId85" ref="D85"/>
    <hyperlink r:id="rId86" ref="D86"/>
    <hyperlink r:id="rId87" ref="D87"/>
    <hyperlink r:id="rId88" ref="D88"/>
    <hyperlink r:id="rId89" ref="D89"/>
    <hyperlink r:id="rId90" ref="D90"/>
    <hyperlink r:id="rId91" ref="D91"/>
    <hyperlink r:id="rId92" ref="D92"/>
    <hyperlink r:id="rId93" ref="D93"/>
    <hyperlink r:id="rId94" ref="D94"/>
    <hyperlink r:id="rId95" ref="D95"/>
    <hyperlink r:id="rId96" ref="D96"/>
    <hyperlink r:id="rId97" ref="D97"/>
    <hyperlink r:id="rId98" ref="D98"/>
    <hyperlink r:id="rId99" ref="D99"/>
    <hyperlink r:id="rId100" ref="D100"/>
    <hyperlink r:id="rId101" ref="D101"/>
    <hyperlink r:id="rId102" ref="D102"/>
    <hyperlink r:id="rId103" ref="D103"/>
    <hyperlink r:id="rId104" ref="D104"/>
    <hyperlink r:id="rId105" ref="D105"/>
    <hyperlink r:id="rId106" ref="D106"/>
    <hyperlink r:id="rId107" ref="D107"/>
    <hyperlink r:id="rId108" ref="D108"/>
    <hyperlink r:id="rId109" ref="D109"/>
    <hyperlink r:id="rId110" ref="D110"/>
    <hyperlink r:id="rId111" ref="D111"/>
    <hyperlink r:id="rId112" ref="D112"/>
    <hyperlink r:id="rId113" ref="D113"/>
    <hyperlink r:id="rId114" ref="D114"/>
    <hyperlink r:id="rId115" ref="D115"/>
    <hyperlink r:id="rId116" ref="D116"/>
    <hyperlink r:id="rId117" ref="D117"/>
    <hyperlink r:id="rId118" ref="D118"/>
    <hyperlink r:id="rId119" ref="D119"/>
    <hyperlink r:id="rId120" ref="D120"/>
    <hyperlink r:id="rId121" ref="D121"/>
    <hyperlink r:id="rId122" ref="D122"/>
    <hyperlink r:id="rId123" ref="D123"/>
    <hyperlink r:id="rId124" ref="D124"/>
    <hyperlink r:id="rId125" ref="D125"/>
    <hyperlink r:id="rId126" ref="D126"/>
    <hyperlink r:id="rId127" ref="D127"/>
    <hyperlink r:id="rId128" ref="D128"/>
    <hyperlink r:id="rId129" ref="D129"/>
    <hyperlink r:id="rId130" ref="D130"/>
    <hyperlink r:id="rId131" ref="D131"/>
    <hyperlink r:id="rId132" ref="D132"/>
    <hyperlink r:id="rId133" ref="D133"/>
    <hyperlink r:id="rId134" ref="D134"/>
    <hyperlink r:id="rId135" ref="D135"/>
    <hyperlink r:id="rId136" ref="D136"/>
    <hyperlink r:id="rId137" ref="D137"/>
    <hyperlink r:id="rId138" ref="D138"/>
    <hyperlink r:id="rId139" ref="D139"/>
    <hyperlink r:id="rId140" ref="D140"/>
    <hyperlink r:id="rId141" ref="D141"/>
    <hyperlink r:id="rId142" ref="D142"/>
    <hyperlink r:id="rId143" ref="D143"/>
    <hyperlink r:id="rId144" ref="D144"/>
    <hyperlink r:id="rId145" ref="D145"/>
    <hyperlink r:id="rId146" ref="D146"/>
    <hyperlink r:id="rId147" ref="D147"/>
    <hyperlink r:id="rId148" ref="D148"/>
    <hyperlink r:id="rId149" ref="D149"/>
    <hyperlink r:id="rId150" ref="D150"/>
    <hyperlink r:id="rId151" ref="D151"/>
    <hyperlink r:id="rId152" ref="D152"/>
    <hyperlink r:id="rId153" ref="D153"/>
    <hyperlink r:id="rId154" ref="D154"/>
    <hyperlink r:id="rId155" ref="D155"/>
    <hyperlink r:id="rId156" ref="D156"/>
    <hyperlink r:id="rId157" ref="D157"/>
    <hyperlink r:id="rId158" ref="D158"/>
    <hyperlink r:id="rId159" ref="D159"/>
    <hyperlink r:id="rId160" ref="D160"/>
    <hyperlink r:id="rId161" ref="D161"/>
    <hyperlink r:id="rId162" ref="D162"/>
    <hyperlink r:id="rId163" ref="D163"/>
    <hyperlink r:id="rId164" ref="D164"/>
    <hyperlink r:id="rId165" ref="D165"/>
    <hyperlink r:id="rId166" ref="D166"/>
    <hyperlink r:id="rId167" ref="D167"/>
    <hyperlink r:id="rId168" ref="D168"/>
    <hyperlink r:id="rId169" ref="D169"/>
    <hyperlink r:id="rId170" ref="D170"/>
    <hyperlink r:id="rId171" ref="D171"/>
    <hyperlink r:id="rId172" ref="D172"/>
    <hyperlink r:id="rId173" ref="D173"/>
    <hyperlink r:id="rId174" ref="D174"/>
    <hyperlink r:id="rId175" ref="D175"/>
    <hyperlink r:id="rId176" ref="D176"/>
    <hyperlink r:id="rId177" ref="D177"/>
    <hyperlink r:id="rId178" ref="D178"/>
    <hyperlink r:id="rId179" ref="D179"/>
    <hyperlink r:id="rId180" ref="D180"/>
    <hyperlink r:id="rId181" ref="D181"/>
    <hyperlink r:id="rId182" ref="D182"/>
    <hyperlink r:id="rId183" ref="D183"/>
    <hyperlink r:id="rId184" ref="D184"/>
    <hyperlink r:id="rId185" ref="D185"/>
    <hyperlink r:id="rId186" ref="D186"/>
    <hyperlink r:id="rId187" ref="D187"/>
    <hyperlink r:id="rId188" ref="D188"/>
    <hyperlink r:id="rId189" ref="D189"/>
    <hyperlink r:id="rId190" ref="D190"/>
    <hyperlink r:id="rId191" ref="D191"/>
    <hyperlink r:id="rId192" ref="D192"/>
    <hyperlink r:id="rId193" ref="D193"/>
    <hyperlink r:id="rId194" ref="D194"/>
    <hyperlink r:id="rId195" ref="D195"/>
    <hyperlink r:id="rId196" ref="D196"/>
    <hyperlink r:id="rId197" ref="D197"/>
    <hyperlink r:id="rId198" ref="D198"/>
    <hyperlink r:id="rId199" ref="D199"/>
    <hyperlink r:id="rId200" ref="D200"/>
    <hyperlink r:id="rId201" ref="D201"/>
    <hyperlink r:id="rId202" ref="D202"/>
    <hyperlink r:id="rId203" ref="D203"/>
    <hyperlink r:id="rId204" ref="D204"/>
    <hyperlink r:id="rId205" ref="D205"/>
    <hyperlink r:id="rId206" ref="D206"/>
    <hyperlink r:id="rId207" ref="D207"/>
    <hyperlink r:id="rId208" ref="D208"/>
    <hyperlink r:id="rId209" ref="D209"/>
    <hyperlink r:id="rId210" ref="D210"/>
    <hyperlink r:id="rId211" ref="D211"/>
    <hyperlink r:id="rId212" ref="D212"/>
    <hyperlink r:id="rId213" ref="D213"/>
    <hyperlink r:id="rId214" ref="D214"/>
    <hyperlink r:id="rId215" ref="D215"/>
    <hyperlink r:id="rId216" ref="D216"/>
    <hyperlink r:id="rId217" ref="D217"/>
    <hyperlink r:id="rId218" ref="D218"/>
    <hyperlink r:id="rId219" ref="D219"/>
    <hyperlink r:id="rId220" ref="D220"/>
    <hyperlink r:id="rId221" ref="D221"/>
    <hyperlink r:id="rId222" ref="D222"/>
    <hyperlink r:id="rId223" ref="D223"/>
    <hyperlink r:id="rId224" ref="D224"/>
    <hyperlink r:id="rId225" ref="D225"/>
    <hyperlink r:id="rId226" ref="D226"/>
    <hyperlink r:id="rId227" ref="D227"/>
    <hyperlink r:id="rId228" ref="D228"/>
    <hyperlink r:id="rId229" ref="D229"/>
    <hyperlink r:id="rId230" ref="D230"/>
    <hyperlink r:id="rId231" ref="D231"/>
    <hyperlink r:id="rId232" ref="D232"/>
    <hyperlink r:id="rId233" ref="D233"/>
    <hyperlink r:id="rId234" ref="D234"/>
    <hyperlink r:id="rId235" ref="D235"/>
    <hyperlink r:id="rId236" ref="D236"/>
    <hyperlink r:id="rId237" ref="D237"/>
    <hyperlink r:id="rId238" ref="D238"/>
    <hyperlink r:id="rId239" ref="D239"/>
    <hyperlink r:id="rId240" ref="D240"/>
    <hyperlink r:id="rId241" ref="D241"/>
    <hyperlink r:id="rId242" ref="D242"/>
    <hyperlink r:id="rId243" ref="D243"/>
    <hyperlink r:id="rId244" ref="D244"/>
    <hyperlink r:id="rId245" ref="D245"/>
    <hyperlink r:id="rId246" ref="D246"/>
    <hyperlink r:id="rId247" ref="D247"/>
    <hyperlink r:id="rId248" ref="D248"/>
    <hyperlink r:id="rId249" ref="D249"/>
    <hyperlink r:id="rId250" ref="D250"/>
    <hyperlink r:id="rId251" ref="D251"/>
    <hyperlink r:id="rId252" ref="D252"/>
    <hyperlink r:id="rId253" ref="D253"/>
    <hyperlink r:id="rId254" ref="D254"/>
    <hyperlink r:id="rId255" ref="D255"/>
    <hyperlink r:id="rId256" ref="D256"/>
    <hyperlink r:id="rId257" ref="D257"/>
    <hyperlink r:id="rId258" ref="D258"/>
    <hyperlink r:id="rId259" ref="D259"/>
    <hyperlink r:id="rId260" ref="D260"/>
    <hyperlink r:id="rId261" ref="D261"/>
    <hyperlink r:id="rId262" ref="D262"/>
    <hyperlink r:id="rId263" ref="D263"/>
    <hyperlink r:id="rId264" ref="D264"/>
    <hyperlink r:id="rId265" ref="D265"/>
    <hyperlink r:id="rId266" ref="D266"/>
    <hyperlink r:id="rId267" ref="D267"/>
    <hyperlink r:id="rId268" ref="D268"/>
    <hyperlink r:id="rId269" ref="D269"/>
    <hyperlink r:id="rId270" ref="D270"/>
    <hyperlink r:id="rId271" ref="D271"/>
    <hyperlink r:id="rId272" ref="D272"/>
    <hyperlink r:id="rId273" ref="D273"/>
    <hyperlink r:id="rId274" ref="D274"/>
    <hyperlink r:id="rId275" ref="D275"/>
    <hyperlink r:id="rId276" ref="D276"/>
    <hyperlink r:id="rId277" ref="D277"/>
    <hyperlink r:id="rId278" ref="D278"/>
    <hyperlink r:id="rId279" ref="D279"/>
    <hyperlink r:id="rId280" ref="D280"/>
    <hyperlink r:id="rId281" ref="D281"/>
    <hyperlink r:id="rId282" ref="D282"/>
    <hyperlink r:id="rId283" ref="D283"/>
    <hyperlink r:id="rId284" ref="D284"/>
    <hyperlink r:id="rId285" ref="D285"/>
    <hyperlink r:id="rId286" ref="D286"/>
    <hyperlink r:id="rId287" ref="D287"/>
    <hyperlink r:id="rId288" ref="D288"/>
    <hyperlink r:id="rId289" ref="D289"/>
    <hyperlink r:id="rId290" ref="D290"/>
    <hyperlink r:id="rId291" ref="D291"/>
    <hyperlink r:id="rId292" ref="D292"/>
    <hyperlink r:id="rId293" ref="D293"/>
    <hyperlink r:id="rId294" ref="D294"/>
    <hyperlink r:id="rId295" ref="D295"/>
    <hyperlink r:id="rId296" ref="D296"/>
    <hyperlink r:id="rId297" ref="D297"/>
    <hyperlink r:id="rId298" ref="D298"/>
    <hyperlink r:id="rId299" ref="D299"/>
    <hyperlink r:id="rId300" ref="D300"/>
    <hyperlink r:id="rId301" ref="D301"/>
    <hyperlink r:id="rId302" ref="D302"/>
    <hyperlink r:id="rId303" ref="D303"/>
    <hyperlink r:id="rId304" ref="D304"/>
    <hyperlink r:id="rId305" ref="D305"/>
    <hyperlink r:id="rId306" ref="D306"/>
    <hyperlink r:id="rId307" ref="D307"/>
    <hyperlink r:id="rId308" ref="D308"/>
    <hyperlink r:id="rId309" ref="D309"/>
    <hyperlink r:id="rId310" ref="D310"/>
    <hyperlink r:id="rId311" ref="D311"/>
    <hyperlink r:id="rId312" ref="D312"/>
    <hyperlink r:id="rId313" ref="D313"/>
    <hyperlink r:id="rId314" ref="D314"/>
    <hyperlink r:id="rId315" ref="D315"/>
    <hyperlink r:id="rId316" ref="D316"/>
    <hyperlink r:id="rId317" ref="D317"/>
    <hyperlink r:id="rId318" ref="D318"/>
    <hyperlink r:id="rId319" ref="D319"/>
    <hyperlink r:id="rId320" ref="D320"/>
    <hyperlink r:id="rId321" ref="D321"/>
    <hyperlink r:id="rId322" ref="D322"/>
    <hyperlink r:id="rId323" ref="D323"/>
    <hyperlink r:id="rId324" ref="D324"/>
    <hyperlink r:id="rId325" ref="D325"/>
    <hyperlink r:id="rId326" ref="D326"/>
    <hyperlink r:id="rId327" ref="D327"/>
    <hyperlink r:id="rId328" ref="D328"/>
    <hyperlink r:id="rId329" ref="D329"/>
    <hyperlink r:id="rId330" ref="D330"/>
    <hyperlink r:id="rId331" ref="D331"/>
    <hyperlink r:id="rId332" ref="D332"/>
    <hyperlink r:id="rId333" ref="D333"/>
    <hyperlink r:id="rId334" ref="D334"/>
    <hyperlink r:id="rId335" ref="D335"/>
    <hyperlink r:id="rId336" ref="D336"/>
    <hyperlink r:id="rId337" ref="D337"/>
    <hyperlink r:id="rId338" ref="D338"/>
    <hyperlink r:id="rId339" ref="D339"/>
    <hyperlink r:id="rId340" ref="D340"/>
    <hyperlink r:id="rId341" ref="D341"/>
    <hyperlink r:id="rId342" ref="D342"/>
    <hyperlink r:id="rId343" ref="D343"/>
    <hyperlink r:id="rId344" ref="D344"/>
    <hyperlink r:id="rId345" ref="D345"/>
    <hyperlink r:id="rId346" ref="D346"/>
    <hyperlink r:id="rId347" ref="D347"/>
    <hyperlink r:id="rId348" ref="D348"/>
    <hyperlink r:id="rId349" ref="D349"/>
    <hyperlink r:id="rId350" ref="D350"/>
    <hyperlink r:id="rId351" ref="D351"/>
    <hyperlink r:id="rId352" ref="D352"/>
  </hyperlinks>
  <drawing r:id="rId353"/>
  <legacyDrawing r:id="rId35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622</v>
      </c>
      <c r="B1" s="2" t="s">
        <v>1</v>
      </c>
      <c r="C1" s="1" t="str">
        <f>HYPERLINK("https://sites.google.com/view/photoboothrentalnearsandimas/home","Photo Booth Rental in San Dimas")</f>
        <v>Photo Booth Rental in San Dimas</v>
      </c>
      <c r="D1" s="3" t="s">
        <v>2</v>
      </c>
    </row>
    <row r="2">
      <c r="A2" s="2" t="s">
        <v>622</v>
      </c>
      <c r="B2" s="2" t="s">
        <v>108</v>
      </c>
      <c r="C2" s="1" t="str">
        <f>HYPERLINK("https://drive.google.com/drive/folders/1t8l4nI2dtgJoeu0f1mtgquwZ0pzjT1Hn?usp=sharing","photobooth rental San Dimas")</f>
        <v>photobooth rental San Dimas</v>
      </c>
      <c r="D2" s="3" t="s">
        <v>107</v>
      </c>
    </row>
    <row r="3">
      <c r="A3" s="2" t="s">
        <v>622</v>
      </c>
      <c r="B3" s="2" t="s">
        <v>114</v>
      </c>
      <c r="C3" s="1" t="str">
        <f>HYPERLINK("https://docs.google.com/document/d/16ksrXgiAPa7XwtXui4gT9DFD7ibjsV4hUm9abtUGKKk/edit?usp=sharing","inflatable photo booth rental near San Dimas")</f>
        <v>inflatable photo booth rental near San Dimas</v>
      </c>
      <c r="D3" s="3" t="s">
        <v>109</v>
      </c>
    </row>
    <row r="4">
      <c r="A4" s="2" t="s">
        <v>622</v>
      </c>
      <c r="B4" s="2" t="s">
        <v>120</v>
      </c>
      <c r="C4" s="1" t="str">
        <f>HYPERLINK("https://docs.google.com/document/d/16ksrXgiAPa7XwtXui4gT9DFD7ibjsV4hUm9abtUGKKk/pub","photo booth rental San Dimas")</f>
        <v>photo booth rental San Dimas</v>
      </c>
      <c r="D4" s="3" t="s">
        <v>111</v>
      </c>
    </row>
    <row r="5">
      <c r="A5" s="2" t="s">
        <v>622</v>
      </c>
      <c r="B5" s="2" t="s">
        <v>132</v>
      </c>
      <c r="C5" s="1" t="str">
        <f>HYPERLINK("https://docs.google.com/document/d/1HNG-Mm7AjlFSke6SXL_GjJNFAdcVnn4CX1Xtchhdgzs/edit?usp=sharing","led photo booth rental San Dimas")</f>
        <v>led photo booth rental San Dimas</v>
      </c>
      <c r="D5" s="3" t="s">
        <v>133</v>
      </c>
    </row>
    <row r="6">
      <c r="A6" s="2" t="s">
        <v>622</v>
      </c>
      <c r="B6" s="2" t="s">
        <v>138</v>
      </c>
      <c r="C6" s="1" t="str">
        <f>HYPERLINK("https://docs.google.com/document/d/1HNG-Mm7AjlFSke6SXL_GjJNFAdcVnn4CX1Xtchhdgzs/pub","rent a photo booth San Dimas")</f>
        <v>rent a photo booth San Dimas</v>
      </c>
      <c r="D6" s="3" t="s">
        <v>135</v>
      </c>
    </row>
    <row r="7">
      <c r="A7" s="2" t="s">
        <v>622</v>
      </c>
      <c r="B7" s="2" t="s">
        <v>144</v>
      </c>
      <c r="C7" s="1" t="str">
        <f>HYPERLINK("https://docs.google.com/document/d/1HNG-Mm7AjlFSke6SXL_GjJNFAdcVnn4CX1Xtchhdgzs/view","selfie booth rental San Dimas")</f>
        <v>selfie booth rental San Dimas</v>
      </c>
      <c r="D7" s="3" t="s">
        <v>137</v>
      </c>
    </row>
    <row r="8">
      <c r="A8" s="2" t="s">
        <v>622</v>
      </c>
      <c r="B8" s="2" t="s">
        <v>150</v>
      </c>
      <c r="C8" s="1" t="str">
        <f>HYPERLINK("https://docs.google.com/document/d/1zBMgmTqTUSZ2qWsiXfyokhBAy7dJQrSyhXL3oxRaWU0/edit?usp=sharing","how much does it cost to rent a photo booth San Dimas")</f>
        <v>how much does it cost to rent a photo booth San Dimas</v>
      </c>
      <c r="D8" s="3" t="s">
        <v>151</v>
      </c>
    </row>
    <row r="9">
      <c r="A9" s="2" t="s">
        <v>622</v>
      </c>
      <c r="B9" s="2" t="s">
        <v>156</v>
      </c>
      <c r="C9" s="1" t="str">
        <f>HYPERLINK("https://docs.google.com/document/d/1zBMgmTqTUSZ2qWsiXfyokhBAy7dJQrSyhXL3oxRaWU0/pub","led inflatable photo booth rental San Dimas")</f>
        <v>led inflatable photo booth rental San Dimas</v>
      </c>
      <c r="D9" s="3" t="s">
        <v>153</v>
      </c>
    </row>
    <row r="10">
      <c r="A10" s="2" t="s">
        <v>622</v>
      </c>
      <c r="B10" s="2" t="s">
        <v>162</v>
      </c>
      <c r="C10" s="1" t="str">
        <f>HYPERLINK("https://docs.google.com/document/d/1zBMgmTqTUSZ2qWsiXfyokhBAy7dJQrSyhXL3oxRaWU0/view","cheap photo booth rental San Dimas")</f>
        <v>cheap photo booth rental San Dimas</v>
      </c>
      <c r="D10" s="3" t="s">
        <v>155</v>
      </c>
    </row>
    <row r="11">
      <c r="A11" s="2" t="s">
        <v>622</v>
      </c>
      <c r="B11" s="2" t="s">
        <v>168</v>
      </c>
      <c r="C11" s="1" t="str">
        <f>HYPERLINK("https://docs.google.com/document/d/1Vbc_ZyFtaQFub_edxxfhcb2XzVM-Kc3owPzCM9ntHuo/edit?usp=sharing","open air photo booth rental San Dimas")</f>
        <v>open air photo booth rental San Dimas</v>
      </c>
      <c r="D11" s="3" t="s">
        <v>169</v>
      </c>
    </row>
    <row r="12">
      <c r="A12" s="2" t="s">
        <v>622</v>
      </c>
      <c r="B12" s="2" t="s">
        <v>174</v>
      </c>
      <c r="C12" s="1" t="str">
        <f>HYPERLINK("https://docs.google.com/document/d/1Vbc_ZyFtaQFub_edxxfhcb2XzVM-Kc3owPzCM9ntHuo/pub","blow up photo booth San Dimas")</f>
        <v>blow up photo booth San Dimas</v>
      </c>
      <c r="D12" s="3" t="s">
        <v>171</v>
      </c>
    </row>
    <row r="13">
      <c r="A13" s="2" t="s">
        <v>622</v>
      </c>
      <c r="B13" s="2" t="s">
        <v>180</v>
      </c>
      <c r="C13" s="1" t="str">
        <f>HYPERLINK("https://docs.google.com/document/d/1Vbc_ZyFtaQFub_edxxfhcb2XzVM-Kc3owPzCM9ntHuo/view","digital photo booth rental San Dimas")</f>
        <v>digital photo booth rental San Dimas</v>
      </c>
      <c r="D13" s="3" t="s">
        <v>173</v>
      </c>
    </row>
    <row r="14">
      <c r="A14" s="2" t="s">
        <v>622</v>
      </c>
      <c r="B14" s="2" t="s">
        <v>186</v>
      </c>
      <c r="C14" s="1" t="str">
        <f>HYPERLINK("https://docs.google.com/document/d/1FgtSfoJqc1gMQkiNX8PHgzKJiFheQK3QmL9ul_TqOZI/edit?usp=sharing","what is an open air photo booth San Dimas")</f>
        <v>what is an open air photo booth San Dimas</v>
      </c>
      <c r="D14" s="3" t="s">
        <v>187</v>
      </c>
    </row>
    <row r="15">
      <c r="A15" s="2" t="s">
        <v>622</v>
      </c>
      <c r="B15" s="2" t="s">
        <v>192</v>
      </c>
      <c r="C15" s="1" t="str">
        <f>HYPERLINK("https://docs.google.com/document/d/1FgtSfoJqc1gMQkiNX8PHgzKJiFheQK3QmL9ul_TqOZI/pub","photobooth San Dimas")</f>
        <v>photobooth San Dimas</v>
      </c>
      <c r="D15" s="3" t="s">
        <v>189</v>
      </c>
    </row>
    <row r="16">
      <c r="A16" s="2" t="s">
        <v>622</v>
      </c>
      <c r="B16" s="2" t="s">
        <v>198</v>
      </c>
      <c r="C16" s="1" t="str">
        <f>HYPERLINK("https://docs.google.com/document/d/1FgtSfoJqc1gMQkiNX8PHgzKJiFheQK3QmL9ul_TqOZI/view","photo booth rentals near San Dimas")</f>
        <v>photo booth rentals near San Dimas</v>
      </c>
      <c r="D16" s="3" t="s">
        <v>191</v>
      </c>
    </row>
    <row r="17">
      <c r="A17" s="2" t="s">
        <v>622</v>
      </c>
      <c r="B17" s="2" t="s">
        <v>204</v>
      </c>
      <c r="C17" s="1" t="str">
        <f>HYPERLINK("https://docs.google.com/document/d/1lC1pFi8jTwnf1FUPQ3bkRWwHf4Oz7J8lQjKxNYmaYTU/edit?usp=sharing","glam photo booth San Dimas")</f>
        <v>glam photo booth San Dimas</v>
      </c>
      <c r="D17" s="3" t="s">
        <v>205</v>
      </c>
    </row>
    <row r="18">
      <c r="A18" s="2" t="s">
        <v>622</v>
      </c>
      <c r="B18" s="2" t="s">
        <v>210</v>
      </c>
      <c r="C18" s="1" t="str">
        <f>HYPERLINK("https://docs.google.com/document/d/1lC1pFi8jTwnf1FUPQ3bkRWwHf4Oz7J8lQjKxNYmaYTU/pub","photobooth near San Dimas")</f>
        <v>photobooth near San Dimas</v>
      </c>
      <c r="D18" s="3" t="s">
        <v>207</v>
      </c>
    </row>
    <row r="19">
      <c r="A19" s="2" t="s">
        <v>622</v>
      </c>
      <c r="B19" s="2" t="s">
        <v>216</v>
      </c>
      <c r="C19" s="1" t="str">
        <f>HYPERLINK("https://docs.google.com/document/d/1lC1pFi8jTwnf1FUPQ3bkRWwHf4Oz7J8lQjKxNYmaYTU/view","photo booth for rent San Dimas")</f>
        <v>photo booth for rent San Dimas</v>
      </c>
      <c r="D19" s="3" t="s">
        <v>209</v>
      </c>
    </row>
    <row r="20">
      <c r="A20" s="2" t="s">
        <v>622</v>
      </c>
      <c r="B20" s="2" t="s">
        <v>222</v>
      </c>
      <c r="C20" s="1" t="str">
        <f>HYPERLINK("https://docs.google.com/document/d/1lSserFL0tUaHNovnSP8BYLFRZLIMs8VN-kNn6TYNRyA/edit?usp=sharing","handheld photo booth San Dimas")</f>
        <v>handheld photo booth San Dimas</v>
      </c>
      <c r="D20" s="3" t="s">
        <v>223</v>
      </c>
    </row>
    <row r="21">
      <c r="A21" s="2" t="s">
        <v>622</v>
      </c>
      <c r="B21" s="2" t="s">
        <v>228</v>
      </c>
      <c r="C21" s="1" t="str">
        <f>HYPERLINK("https://docs.google.com/document/d/1lSserFL0tUaHNovnSP8BYLFRZLIMs8VN-kNn6TYNRyA/pub","selfie station rental San Dimas")</f>
        <v>selfie station rental San Dimas</v>
      </c>
      <c r="D21" s="3" t="s">
        <v>225</v>
      </c>
    </row>
  </sheetData>
  <hyperlinks>
    <hyperlink r:id="rId1" ref="D1"/>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s>
  <drawing r:id="rId2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623</v>
      </c>
      <c r="B1" s="2" t="s">
        <v>624</v>
      </c>
      <c r="C1" s="2" t="s">
        <v>625</v>
      </c>
    </row>
    <row r="2">
      <c r="A2" s="2" t="s">
        <v>1</v>
      </c>
      <c r="B2" s="2" t="s">
        <v>1</v>
      </c>
      <c r="C2" s="2" t="s">
        <v>626</v>
      </c>
      <c r="D2" s="2" t="s">
        <v>625</v>
      </c>
    </row>
    <row r="3">
      <c r="A3" s="2" t="s">
        <v>627</v>
      </c>
      <c r="B3" s="2" t="s">
        <v>628</v>
      </c>
    </row>
    <row r="4">
      <c r="A4" s="2" t="s">
        <v>629</v>
      </c>
      <c r="B4" s="2" t="s">
        <v>630</v>
      </c>
    </row>
    <row r="5">
      <c r="A5" s="2" t="s">
        <v>631</v>
      </c>
      <c r="B5" s="4" t="s">
        <v>632</v>
      </c>
    </row>
    <row r="6">
      <c r="A6" s="2" t="s">
        <v>633</v>
      </c>
      <c r="B6" s="2">
        <v>34.0507018955336</v>
      </c>
    </row>
    <row r="7">
      <c r="A7" s="2" t="s">
        <v>634</v>
      </c>
      <c r="B7" s="2">
        <v>-118.288019184659</v>
      </c>
    </row>
    <row r="8">
      <c r="A8" s="2" t="s">
        <v>623</v>
      </c>
      <c r="B8" s="2" t="s">
        <v>624</v>
      </c>
      <c r="C8" s="2" t="s">
        <v>625</v>
      </c>
    </row>
    <row r="9">
      <c r="A9" s="2" t="s">
        <v>108</v>
      </c>
      <c r="B9" s="2" t="s">
        <v>108</v>
      </c>
      <c r="C9" s="2" t="s">
        <v>635</v>
      </c>
      <c r="D9" s="2" t="s">
        <v>625</v>
      </c>
    </row>
    <row r="10">
      <c r="A10" s="2" t="s">
        <v>114</v>
      </c>
      <c r="B10" s="2" t="s">
        <v>114</v>
      </c>
      <c r="C10" s="2" t="s">
        <v>636</v>
      </c>
      <c r="D10" s="2" t="s">
        <v>625</v>
      </c>
    </row>
    <row r="11">
      <c r="A11" s="2" t="s">
        <v>120</v>
      </c>
      <c r="B11" s="2" t="s">
        <v>120</v>
      </c>
      <c r="C11" s="2" t="s">
        <v>637</v>
      </c>
      <c r="D11" s="2" t="s">
        <v>625</v>
      </c>
    </row>
    <row r="12">
      <c r="A12" s="2" t="s">
        <v>623</v>
      </c>
      <c r="B12" s="2" t="s">
        <v>624</v>
      </c>
      <c r="C12" s="2" t="s">
        <v>625</v>
      </c>
    </row>
    <row r="13">
      <c r="A13" s="2" t="s">
        <v>132</v>
      </c>
      <c r="B13" s="2" t="s">
        <v>132</v>
      </c>
      <c r="C13" s="2" t="s">
        <v>638</v>
      </c>
      <c r="D13" s="2" t="s">
        <v>625</v>
      </c>
    </row>
    <row r="14">
      <c r="A14" s="2" t="s">
        <v>138</v>
      </c>
      <c r="B14" s="2" t="s">
        <v>138</v>
      </c>
      <c r="C14" s="2" t="s">
        <v>639</v>
      </c>
      <c r="D14" s="2" t="s">
        <v>625</v>
      </c>
    </row>
    <row r="15">
      <c r="A15" s="2" t="s">
        <v>144</v>
      </c>
      <c r="B15" s="2" t="s">
        <v>144</v>
      </c>
      <c r="C15" s="2" t="s">
        <v>640</v>
      </c>
      <c r="D15" s="2" t="s">
        <v>625</v>
      </c>
    </row>
    <row r="16">
      <c r="A16" s="2" t="s">
        <v>623</v>
      </c>
      <c r="B16" s="2" t="s">
        <v>624</v>
      </c>
      <c r="C16" s="2" t="s">
        <v>625</v>
      </c>
    </row>
    <row r="17">
      <c r="A17" s="2" t="s">
        <v>150</v>
      </c>
      <c r="B17" s="2" t="s">
        <v>150</v>
      </c>
      <c r="C17" s="2" t="s">
        <v>641</v>
      </c>
      <c r="D17" s="2" t="s">
        <v>625</v>
      </c>
    </row>
    <row r="18">
      <c r="A18" s="2" t="s">
        <v>156</v>
      </c>
      <c r="B18" s="2" t="s">
        <v>156</v>
      </c>
      <c r="C18" s="2" t="s">
        <v>642</v>
      </c>
      <c r="D18" s="2" t="s">
        <v>625</v>
      </c>
    </row>
    <row r="19">
      <c r="A19" s="2" t="s">
        <v>162</v>
      </c>
      <c r="B19" s="2" t="s">
        <v>162</v>
      </c>
      <c r="C19" s="2" t="s">
        <v>643</v>
      </c>
      <c r="D19" s="2" t="s">
        <v>625</v>
      </c>
    </row>
    <row r="20">
      <c r="A20" s="2" t="s">
        <v>623</v>
      </c>
      <c r="B20" s="2" t="s">
        <v>624</v>
      </c>
      <c r="C20" s="2" t="s">
        <v>625</v>
      </c>
    </row>
    <row r="21">
      <c r="A21" s="2" t="s">
        <v>168</v>
      </c>
      <c r="B21" s="2" t="s">
        <v>168</v>
      </c>
      <c r="C21" s="2" t="s">
        <v>644</v>
      </c>
      <c r="D21" s="2" t="s">
        <v>625</v>
      </c>
    </row>
    <row r="22">
      <c r="A22" s="2" t="s">
        <v>174</v>
      </c>
      <c r="B22" s="2" t="s">
        <v>174</v>
      </c>
      <c r="C22" s="2" t="s">
        <v>645</v>
      </c>
      <c r="D22" s="2" t="s">
        <v>625</v>
      </c>
    </row>
    <row r="23">
      <c r="A23" s="2" t="s">
        <v>180</v>
      </c>
      <c r="B23" s="2" t="s">
        <v>180</v>
      </c>
      <c r="C23" s="2" t="s">
        <v>646</v>
      </c>
      <c r="D23" s="2" t="s">
        <v>625</v>
      </c>
    </row>
    <row r="24">
      <c r="A24" s="2" t="s">
        <v>623</v>
      </c>
      <c r="B24" s="2" t="s">
        <v>624</v>
      </c>
      <c r="C24" s="2" t="s">
        <v>625</v>
      </c>
    </row>
    <row r="25">
      <c r="A25" s="2" t="s">
        <v>186</v>
      </c>
      <c r="B25" s="2" t="s">
        <v>186</v>
      </c>
      <c r="C25" s="2" t="s">
        <v>647</v>
      </c>
      <c r="D25" s="2" t="s">
        <v>625</v>
      </c>
    </row>
    <row r="26">
      <c r="A26" s="2" t="s">
        <v>192</v>
      </c>
      <c r="B26" s="2" t="s">
        <v>192</v>
      </c>
      <c r="C26" s="2" t="s">
        <v>648</v>
      </c>
      <c r="D26" s="2" t="s">
        <v>625</v>
      </c>
    </row>
    <row r="27">
      <c r="A27" s="2" t="s">
        <v>198</v>
      </c>
      <c r="B27" s="2" t="s">
        <v>198</v>
      </c>
      <c r="C27" s="2" t="s">
        <v>649</v>
      </c>
      <c r="D27" s="2" t="s">
        <v>625</v>
      </c>
    </row>
    <row r="28">
      <c r="A28" s="2" t="s">
        <v>623</v>
      </c>
      <c r="B28" s="2" t="s">
        <v>624</v>
      </c>
      <c r="C28" s="2" t="s">
        <v>625</v>
      </c>
    </row>
    <row r="29">
      <c r="A29" s="2" t="s">
        <v>204</v>
      </c>
      <c r="B29" s="2" t="s">
        <v>204</v>
      </c>
      <c r="C29" s="2" t="s">
        <v>650</v>
      </c>
      <c r="D29" s="2" t="s">
        <v>625</v>
      </c>
    </row>
    <row r="30">
      <c r="A30" s="2" t="s">
        <v>210</v>
      </c>
      <c r="B30" s="2" t="s">
        <v>210</v>
      </c>
      <c r="C30" s="2" t="s">
        <v>651</v>
      </c>
      <c r="D30" s="2" t="s">
        <v>625</v>
      </c>
    </row>
    <row r="31">
      <c r="A31" s="2" t="s">
        <v>216</v>
      </c>
      <c r="B31" s="2" t="s">
        <v>216</v>
      </c>
      <c r="C31" s="2" t="s">
        <v>652</v>
      </c>
      <c r="D31" s="2" t="s">
        <v>625</v>
      </c>
    </row>
    <row r="32">
      <c r="A32" s="2" t="s">
        <v>623</v>
      </c>
      <c r="B32" s="2" t="s">
        <v>624</v>
      </c>
      <c r="C32" s="2" t="s">
        <v>625</v>
      </c>
    </row>
    <row r="33">
      <c r="A33" s="2" t="s">
        <v>222</v>
      </c>
      <c r="B33" s="2" t="s">
        <v>222</v>
      </c>
      <c r="C33" s="2" t="s">
        <v>653</v>
      </c>
      <c r="D33" s="2" t="s">
        <v>625</v>
      </c>
    </row>
    <row r="34">
      <c r="A34" s="2" t="s">
        <v>228</v>
      </c>
      <c r="B34" s="2" t="s">
        <v>228</v>
      </c>
      <c r="C34" s="2" t="s">
        <v>654</v>
      </c>
      <c r="D34" s="2" t="s">
        <v>625</v>
      </c>
    </row>
    <row r="35">
      <c r="A35" s="2" t="s">
        <v>623</v>
      </c>
    </row>
    <row r="36">
      <c r="A36" s="2" t="s">
        <v>623</v>
      </c>
    </row>
    <row r="37">
      <c r="A37" s="2" t="s">
        <v>623</v>
      </c>
    </row>
    <row r="38">
      <c r="A38" s="2" t="s">
        <v>623</v>
      </c>
    </row>
    <row r="39">
      <c r="A39" s="2" t="s">
        <v>623</v>
      </c>
    </row>
    <row r="40">
      <c r="A40" s="2" t="s">
        <v>623</v>
      </c>
    </row>
    <row r="41">
      <c r="A41" s="2" t="s">
        <v>623</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655</v>
      </c>
      <c r="B1" s="3" t="s">
        <v>67</v>
      </c>
    </row>
    <row r="2">
      <c r="A2" s="2" t="s">
        <v>655</v>
      </c>
      <c r="B2" s="3" t="s">
        <v>68</v>
      </c>
    </row>
    <row r="3">
      <c r="A3" s="2" t="s">
        <v>655</v>
      </c>
      <c r="B3" s="3" t="s">
        <v>69</v>
      </c>
    </row>
    <row r="4">
      <c r="A4" s="2" t="s">
        <v>655</v>
      </c>
      <c r="B4" s="3" t="s">
        <v>70</v>
      </c>
    </row>
    <row r="5">
      <c r="A5" s="2" t="s">
        <v>655</v>
      </c>
      <c r="B5" s="3" t="s">
        <v>71</v>
      </c>
    </row>
    <row r="6">
      <c r="A6" s="2" t="s">
        <v>655</v>
      </c>
      <c r="B6" s="3" t="s">
        <v>72</v>
      </c>
    </row>
    <row r="7">
      <c r="A7" s="2" t="s">
        <v>655</v>
      </c>
      <c r="B7" s="3" t="s">
        <v>73</v>
      </c>
    </row>
    <row r="8">
      <c r="A8" s="2" t="s">
        <v>655</v>
      </c>
      <c r="B8" s="3" t="s">
        <v>74</v>
      </c>
    </row>
    <row r="9">
      <c r="A9" s="2" t="s">
        <v>655</v>
      </c>
      <c r="B9" s="3" t="s">
        <v>75</v>
      </c>
    </row>
    <row r="10">
      <c r="A10" s="2" t="s">
        <v>655</v>
      </c>
      <c r="B10" s="3" t="s">
        <v>76</v>
      </c>
    </row>
    <row r="11">
      <c r="A11" s="2" t="s">
        <v>655</v>
      </c>
      <c r="B11" s="3" t="s">
        <v>77</v>
      </c>
    </row>
    <row r="12">
      <c r="A12" s="2" t="s">
        <v>655</v>
      </c>
      <c r="B12" s="3" t="s">
        <v>78</v>
      </c>
    </row>
    <row r="13">
      <c r="A13" s="2" t="s">
        <v>655</v>
      </c>
      <c r="B13" s="3" t="s">
        <v>79</v>
      </c>
    </row>
    <row r="14">
      <c r="A14" s="2" t="s">
        <v>655</v>
      </c>
      <c r="B14" s="3" t="s">
        <v>80</v>
      </c>
    </row>
    <row r="15">
      <c r="A15" s="2" t="s">
        <v>655</v>
      </c>
      <c r="B15" s="3" t="s">
        <v>81</v>
      </c>
    </row>
  </sheetData>
  <hyperlinks>
    <hyperlink r:id="rId1" ref="B1"/>
    <hyperlink r:id="rId2" ref="B2"/>
    <hyperlink r:id="rId3" ref="B3"/>
    <hyperlink r:id="rId4" ref="B4"/>
    <hyperlink r:id="rId5" ref="B5"/>
    <hyperlink r:id="rId6" ref="B6"/>
    <hyperlink r:id="rId7" ref="B7"/>
    <hyperlink r:id="rId8" ref="B8"/>
    <hyperlink r:id="rId9" ref="B9"/>
    <hyperlink r:id="rId10" ref="B10"/>
    <hyperlink r:id="rId11" ref="B11"/>
    <hyperlink r:id="rId12" ref="B12"/>
    <hyperlink r:id="rId13" ref="B13"/>
    <hyperlink r:id="rId14" ref="B14"/>
    <hyperlink r:id="rId15" ref="B15"/>
  </hyperlinks>
  <drawing r:id="rId16"/>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3" t="s">
        <v>6</v>
      </c>
    </row>
    <row r="2">
      <c r="A2" s="5" t="str">
        <f>IFERROR(__xludf.DUMMYFUNCTION("IMPORTFEED(""https://news.google.com/rss/search?q=photoboothrental"",""items created"", false)"),"Wed, 26 Jun 2024 07:00:00 GMT")</f>
        <v>Wed, 26 Jun 2024 07:00:00 GMT</v>
      </c>
      <c r="B2" s="5" t="str">
        <f>IFERROR(__xludf.DUMMYFUNCTION("IMPORTFEED(""https://news.google.com/rss/search?q=photoboothrental"",""items title"", false)"),"Round Rock-based Austin Photo Booths now offering booth rentals in greater Austin area - Community Impact")</f>
        <v>Round Rock-based Austin Photo Booths now offering booth rentals in greater Austin area - Community Impact</v>
      </c>
      <c r="D2" s="1" t="str">
        <f>IFERROR(__xludf.DUMMYFUNCTION("IMPORTFEED(""https://news.google.com/rss/search?q=photoboothrental"",""items url"", false)"),"https://news.google.com/rss/articles/CBMi6AFBVV95cUxOUnhXWkZTLTRBaTJTdncyMWJnUUQ1OWRQYjZ2VFlBY3FxbXpnTHpZYnlaQlR5U01kNXRUNzlhVDIxOHplMHRsODZJNjlJTFhmbUJ4OWg2bTJLbGs0Si1MWlg3MFctVEJBc1k5aXZfclRrRmg1UDFDWnRnUkl1M0hfWkxRa2FGempVa3hkc0hKVmUtRmdqd2Y5SE43MW4wSn"&amp;"RkOWNQYzNRN2g2UWVVenBoSHZrTjR2V2ktUGhTdFdlSlR0UFdmdXFvOTNlZFFtQmN6aE5Uc0tjS1J2MkhmaUpvZGxVamI0dWh5?oc=5")</f>
        <v>https://news.google.com/rss/articles/CBMi6AFBVV95cUxOUnhXWkZTLTRBaTJTdncyMWJnUUQ1OWRQYjZ2VFlBY3FxbXpnTHpZYnlaQlR5U01kNXRUNzlhVDIxOHplMHRsODZJNjlJTFhmbUJ4OWg2bTJLbGs0Si1MWlg3MFctVEJBc1k5aXZfclRrRmg1UDFDWnRnUkl1M0hfWkxRa2FGempVa3hkc0hKVmUtRmdqd2Y5SE43MW4wSnRkOWNQYzNRN2g2UWVVenBoSHZrTjR2V2ktUGhTdFdlSlR0UFdmdXFvOTNlZFFtQmN6aE5Uc0tjS1J2MkhmaUpvZGxVamI0dWh5?oc=5</v>
      </c>
      <c r="E2" s="5" t="str">
        <f>IFERROR(__xludf.DUMMYFUNCTION("IMPORTFEED(""https://news.google.com/rss/search?q=photoboothrental"",""items summary"", false)"),"Round Rock-based Austin Photo Booths now offering booth rentals in greater 
Austin area  Community Impact")</f>
        <v>Round Rock-based Austin Photo Booths now offering booth rentals in greater 
Austin area  Community Impact</v>
      </c>
    </row>
    <row r="3">
      <c r="A3" s="5" t="str">
        <f>IFERROR(__xludf.DUMMYFUNCTION("""COMPUTED_VALUE"""),"Tue, 06 Jun 2017 07:00:00 GMT")</f>
        <v>Tue, 06 Jun 2017 07:00:00 GMT</v>
      </c>
      <c r="B3" s="5" t="str">
        <f>IFERROR(__xludf.DUMMYFUNCTION("""COMPUTED_VALUE"""),"Albert Lea photo business adds Little Free Library - Albert Lea Tribune")</f>
        <v>Albert Lea photo business adds Little Free Library - Albert Lea Tribune</v>
      </c>
      <c r="D3" s="1" t="str">
        <f>IFERROR(__xludf.DUMMYFUNCTION("""COMPUTED_VALUE"""),"https://news.google.com/rss/articles/CBMilwFBVV95cUxOeWNCUnRCZ3JNNVlnTkdmZEhOcFNfQXpIQXZ6SmV2NUVvSTFnSHNHa1R2cE93dWw3MjVhS2FqamsxMFV6amk4T1JCeWRzeG44bEhXMkFDSDVFNEVIaml2WmtpMnp3b08zRkFmMTRRRFVUZUJiOS1jektJNzFBMm44dlBkVGt6RXRFNGpYemJNbkNFdFp1RjlZ?oc=5")</f>
        <v>https://news.google.com/rss/articles/CBMilwFBVV95cUxOeWNCUnRCZ3JNNVlnTkdmZEhOcFNfQXpIQXZ6SmV2NUVvSTFnSHNHa1R2cE93dWw3MjVhS2FqamsxMFV6amk4T1JCeWRzeG44bEhXMkFDSDVFNEVIaml2WmtpMnp3b08zRkFmMTRRRFVUZUJiOS1jektJNzFBMm44dlBkVGt6RXRFNGpYemJNbkNFdFp1RjlZ?oc=5</v>
      </c>
      <c r="E3" s="5" t="str">
        <f>IFERROR(__xludf.DUMMYFUNCTION("""COMPUTED_VALUE"""),"Albert Lea photo business adds Little Free Library  Albert Lea Tribune")</f>
        <v>Albert Lea photo business adds Little Free Library  Albert Lea Tribune</v>
      </c>
    </row>
    <row r="4">
      <c r="A4" s="5" t="str">
        <f>IFERROR(__xludf.DUMMYFUNCTION("""COMPUTED_VALUE"""),"Sun, 23 Jun 2019 07:00:00 GMT")</f>
        <v>Sun, 23 Jun 2019 07:00:00 GMT</v>
      </c>
      <c r="B4" s="5" t="str">
        <f>IFERROR(__xludf.DUMMYFUNCTION("""COMPUTED_VALUE"""),"Apple Industries Proposes Photobooth As Bowling Center Attraction - Vending Times")</f>
        <v>Apple Industries Proposes Photobooth As Bowling Center Attraction - Vending Times</v>
      </c>
      <c r="D4" s="1" t="str">
        <f>IFERROR(__xludf.DUMMYFUNCTION("""COMPUTED_VALUE"""),"https://news.google.com/rss/articles/CBMiogFBVV95cUxNcUdpdm1YNTdUMnhydXlNZGl2dGVBdXZhNE9iMm4xWGgzMDVMS1dYMzhsd1VSb3ZkdEhoYUhpcDlPRWJGWWdzYk9kLUtoUVNmRXdOVkg0MnVnVk9JU0tENTgwRU1jQ2FuTEprSzd1X3g0NjYxaTVoUy1ISk1hZjdMTjc0ZnYybk1uY1pMbE1EdTFMOURWbzY3NGF0eU1KUF"&amp;"JjbWc?oc=5")</f>
        <v>https://news.google.com/rss/articles/CBMiogFBVV95cUxNcUdpdm1YNTdUMnhydXlNZGl2dGVBdXZhNE9iMm4xWGgzMDVMS1dYMzhsd1VSb3ZkdEhoYUhpcDlPRWJGWWdzYk9kLUtoUVNmRXdOVkg0MnVnVk9JU0tENTgwRU1jQ2FuTEprSzd1X3g0NjYxaTVoUy1ISk1hZjdMTjc0ZnYybk1uY1pMbE1EdTFMOURWbzY3NGF0eU1KUFJjbWc?oc=5</v>
      </c>
      <c r="E4" s="5" t="str">
        <f>IFERROR(__xludf.DUMMYFUNCTION("""COMPUTED_VALUE"""),"Apple Industries Proposes Photobooth As Bowling Center Attraction  Vending 
Times")</f>
        <v>Apple Industries Proposes Photobooth As Bowling Center Attraction  Vending 
Times</v>
      </c>
    </row>
    <row r="5">
      <c r="A5" s="5" t="str">
        <f>IFERROR(__xludf.DUMMYFUNCTION("""COMPUTED_VALUE"""),"Tue, 03 Jul 2018 15:09:54 GMT")</f>
        <v>Tue, 03 Jul 2018 15:09:54 GMT</v>
      </c>
      <c r="B5" s="5" t="str">
        <f>IFERROR(__xludf.DUMMYFUNCTION("""COMPUTED_VALUE"""),"The Majestic Photobooth Company Opens New Photo Booth Rental Location in Philadelphia - 24-7 Press Release")</f>
        <v>The Majestic Photobooth Company Opens New Photo Booth Rental Location in Philadelphia - 24-7 Press Release</v>
      </c>
      <c r="D5" s="1" t="str">
        <f>IFERROR(__xludf.DUMMYFUNCTION("""COMPUTED_VALUE"""),"https://news.google.com/rss/articles/CBMi1gFBVV95cUxQYUNYTnVCdnFsckxaQWZKR3F0dG5Ycm8wa2xBWDA2V01IOXNCYUpJRC01a3VPX2pwY2hBTE0zQnRURUFKWExDNjFxZ2RPdTZINUdwM2VrT1BSUXJpZzN3M2JTd3gwMGplRHJwRjlmajg4SzVrVWx1SkpzVXYzTHBpX2hsUXNEYmU4aXRPalZ1YW8tMkxvbWFkVjlSTklNeX"&amp;"JhakFVeEtQTk1rTGM0MFpaZ1hjU2NwWjlydEpKVXYxbENzS3JPampnOEdsVm10aTZuM2VCZlNn?oc=5")</f>
        <v>https://news.google.com/rss/articles/CBMi1gFBVV95cUxQYUNYTnVCdnFsckxaQWZKR3F0dG5Ycm8wa2xBWDA2V01IOXNCYUpJRC01a3VPX2pwY2hBTE0zQnRURUFKWExDNjFxZ2RPdTZINUdwM2VrT1BSUXJpZzN3M2JTd3gwMGplRHJwRjlmajg4SzVrVWx1SkpzVXYzTHBpX2hsUXNEYmU4aXRPalZ1YW8tMkxvbWFkVjlSTklNeXJhakFVeEtQTk1rTGM0MFpaZ1hjU2NwWjlydEpKVXYxbENzS3JPampnOEdsVm10aTZuM2VCZlNn?oc=5</v>
      </c>
      <c r="E5" s="5" t="str">
        <f>IFERROR(__xludf.DUMMYFUNCTION("""COMPUTED_VALUE"""),"The Majestic Photobooth Company Opens New Photo Booth Rental Location in 
Philadelphia  24-7 Press Release")</f>
        <v>The Majestic Photobooth Company Opens New Photo Booth Rental Location in 
Philadelphia  24-7 Press Release</v>
      </c>
    </row>
    <row r="6">
      <c r="A6" s="5" t="str">
        <f>IFERROR(__xludf.DUMMYFUNCTION("""COMPUTED_VALUE"""),"Tue, 23 Jan 2018 08:00:00 GMT")</f>
        <v>Tue, 23 Jan 2018 08:00:00 GMT</v>
      </c>
      <c r="B6" s="5" t="str">
        <f>IFERROR(__xludf.DUMMYFUNCTION("""COMPUTED_VALUE"""),"Selfie Mirror: photo booth with a difference - Royal Gazette")</f>
        <v>Selfie Mirror: photo booth with a difference - Royal Gazette</v>
      </c>
      <c r="D6" s="1" t="str">
        <f>IFERROR(__xludf.DUMMYFUNCTION("""COMPUTED_VALUE"""),"https://news.google.com/rss/articles/CBMitAFBVV95cUxOdzFJZ25iSF9Dby1NMlZVSkN2QURVS05iVUNsSDRkOHpJcW1WUS0ycF91UEtPYzhzdDBFcjVqeERBSnkwaTlENGY0aWw5dXNURWFCbi1VRU9Ca0RSdHRFVmg2OE44S0hYYzN0RzNkWmRpd2R0SFFfTGpicXRscVI1N0paSFJKaXNwSHJuRHdNZTVaeV9GMW9tQ3I1M1k1Ql"&amp;"h2bjU5V2ozMHNaVTZmVU96N1JmQVo?oc=5")</f>
        <v>https://news.google.com/rss/articles/CBMitAFBVV95cUxOdzFJZ25iSF9Dby1NMlZVSkN2QURVS05iVUNsSDRkOHpJcW1WUS0ycF91UEtPYzhzdDBFcjVqeERBSnkwaTlENGY0aWw5dXNURWFCbi1VRU9Ca0RSdHRFVmg2OE44S0hYYzN0RzNkWmRpd2R0SFFfTGpicXRscVI1N0paSFJKaXNwSHJuRHdNZTVaeV9GMW9tQ3I1M1k1Qlh2bjU5V2ozMHNaVTZmVU96N1JmQVo?oc=5</v>
      </c>
      <c r="E6" s="5" t="str">
        <f>IFERROR(__xludf.DUMMYFUNCTION("""COMPUTED_VALUE"""),"Selfie Mirror: photo booth with a difference  Royal Gazette")</f>
        <v>Selfie Mirror: photo booth with a difference  Royal Gazette</v>
      </c>
    </row>
    <row r="7">
      <c r="A7" s="5" t="str">
        <f>IFERROR(__xludf.DUMMYFUNCTION("""COMPUTED_VALUE"""),"Tue, 13 Oct 2015 07:00:00 GMT")</f>
        <v>Tue, 13 Oct 2015 07:00:00 GMT</v>
      </c>
      <c r="B7" s="5" t="str">
        <f>IFERROR(__xludf.DUMMYFUNCTION("""COMPUTED_VALUE"""),"Twine is a Digital Photo Booth For the Digital World | Featured News Story - Verizon")</f>
        <v>Twine is a Digital Photo Booth For the Digital World | Featured News Story - Verizon</v>
      </c>
      <c r="D7" s="1" t="str">
        <f>IFERROR(__xludf.DUMMYFUNCTION("""COMPUTED_VALUE"""),"https://news.google.com/rss/articles/CBMikAFBVV95cUxNVm9HVV9DcmFCSTNJWUo0MmhqMlJXcW5ueEZjX2MwV3Y4dFFqU2pzSWU2Mk85d19PQWNtaDFuM3JRYTVWVGNPZ3VHemVEV2pEczNrLW5OenhpWF9sNEFIUnZPQzNCcDZIaEFwUnJMMGstYXhfTjRJYWpvaXV5X29pell3cDNaakZKcERMUV9ISHc?oc=5")</f>
        <v>https://news.google.com/rss/articles/CBMikAFBVV95cUxNVm9HVV9DcmFCSTNJWUo0MmhqMlJXcW5ueEZjX2MwV3Y4dFFqU2pzSWU2Mk85d19PQWNtaDFuM3JRYTVWVGNPZ3VHemVEV2pEczNrLW5OenhpWF9sNEFIUnZPQzNCcDZIaEFwUnJMMGstYXhfTjRJYWpvaXV5X29pell3cDNaakZKcERMUV9ISHc?oc=5</v>
      </c>
      <c r="E7" s="5" t="str">
        <f>IFERROR(__xludf.DUMMYFUNCTION("""COMPUTED_VALUE"""),"Twine is a Digital Photo Booth For the Digital World | Featured News Story  
Verizon")</f>
        <v>Twine is a Digital Photo Booth For the Digital World | Featured News Story  
Verizon</v>
      </c>
    </row>
    <row r="8">
      <c r="A8" s="5" t="str">
        <f>IFERROR(__xludf.DUMMYFUNCTION("""COMPUTED_VALUE"""),"Mon, 04 Mar 2024 08:00:00 GMT")</f>
        <v>Mon, 04 Mar 2024 08:00:00 GMT</v>
      </c>
      <c r="B8" s="5" t="str">
        <f>IFERROR(__xludf.DUMMYFUNCTION("""COMPUTED_VALUE"""),"Booth Empire Redefines Experiential Marketing Across North America - GlobeNewswire")</f>
        <v>Booth Empire Redefines Experiential Marketing Across North America - GlobeNewswire</v>
      </c>
      <c r="D8" s="1" t="str">
        <f>IFERROR(__xludf.DUMMYFUNCTION("""COMPUTED_VALUE"""),"https://news.google.com/rss/articles/CBMi1AFBVV95cUxPcEZZQ0xqVUJPLS02OTlMaFZ0a2YxSGFhb1daZm05N0RnM2gxbGZCZDBLUzlnQndnS3VTRWpIR20xU19CcUxraFNrM2tuTF9pRG1TTG04eVYtMDhaTTZKTXVOa2dlbzladFlYQmUta19la1B1RkhOdm9UeE5VMy1EZ0tHeHlPYjZUaTZ6UEVrZmVVazExcVY4UERkYVVUbE"&amp;"luejl3dnk1anRvZlNtU2U3a0hSTEswbWt0Q1BSeVZKSHI3bkFER1JuLUsyeF9uUUtmNGRYdg?oc=5")</f>
        <v>https://news.google.com/rss/articles/CBMi1AFBVV95cUxPcEZZQ0xqVUJPLS02OTlMaFZ0a2YxSGFhb1daZm05N0RnM2gxbGZCZDBLUzlnQndnS3VTRWpIR20xU19CcUxraFNrM2tuTF9pRG1TTG04eVYtMDhaTTZKTXVOa2dlbzladFlYQmUta19la1B1RkhOdm9UeE5VMy1EZ0tHeHlPYjZUaTZ6UEVrZmVVazExcVY4UERkYVVUbEluejl3dnk1anRvZlNtU2U3a0hSTEswbWt0Q1BSeVZKSHI3bkFER1JuLUsyeF9uUUtmNGRYdg?oc=5</v>
      </c>
      <c r="E8" s="5" t="str">
        <f>IFERROR(__xludf.DUMMYFUNCTION("""COMPUTED_VALUE"""),"Booth Empire Redefines Experiential Marketing Across North America  
GlobeNewswire")</f>
        <v>Booth Empire Redefines Experiential Marketing Across North America  
GlobeNewswire</v>
      </c>
    </row>
    <row r="9">
      <c r="A9" s="5" t="str">
        <f>IFERROR(__xludf.DUMMYFUNCTION("""COMPUTED_VALUE"""),"Mon, 11 Mar 2024 07:00:00 GMT")</f>
        <v>Mon, 11 Mar 2024 07:00:00 GMT</v>
      </c>
      <c r="B9" s="5" t="str">
        <f>IFERROR(__xludf.DUMMYFUNCTION("""COMPUTED_VALUE"""),"AKA Photo Booth LLC Expands Event Entertainment with Photo Booth and DJ Services in South Florida - WICZ")</f>
        <v>AKA Photo Booth LLC Expands Event Entertainment with Photo Booth and DJ Services in South Florida - WICZ</v>
      </c>
      <c r="D9" s="1" t="str">
        <f>IFERROR(__xludf.DUMMYFUNCTION("""COMPUTED_VALUE"""),"https://news.google.com/rss/articles/CBMizgFBVV95cUxNZk9zYlhhd2xDYkl1SHRobkNKUlU1bFVHZUZERWs1WE8wUlAyM0lMR2tDU3VHeWIwcjZCMjhBWFdRYzVUek5CeWJHSW9NNUNPUzF2SFRiS3U5N0pkaDlBLWd0OHBYdFpmczNXUkNMS0hJcWNlQmpsN0lsMnF6VTZ3SGdsMXFpckpTWG1LMFpfbFZXY19VNXFCdFFURUZHVk"&amp;"lyRXJtLXBnN2U4Z3ZhTTN4akR6SW9kVDdzcmo5eTJFOHZEZEwtRFUxendHb2VJUQ?oc=5")</f>
        <v>https://news.google.com/rss/articles/CBMizgFBVV95cUxNZk9zYlhhd2xDYkl1SHRobkNKUlU1bFVHZUZERWs1WE8wUlAyM0lMR2tDU3VHeWIwcjZCMjhBWFdRYzVUek5CeWJHSW9NNUNPUzF2SFRiS3U5N0pkaDlBLWd0OHBYdFpmczNXUkNMS0hJcWNlQmpsN0lsMnF6VTZ3SGdsMXFpckpTWG1LMFpfbFZXY19VNXFCdFFURUZHVklyRXJtLXBnN2U4Z3ZhTTN4akR6SW9kVDdzcmo5eTJFOHZEZEwtRFUxendHb2VJUQ?oc=5</v>
      </c>
      <c r="E9" s="5" t="str">
        <f>IFERROR(__xludf.DUMMYFUNCTION("""COMPUTED_VALUE"""),"AKA Photo Booth LLC Expands Event Entertainment with Photo Booth and DJ 
Services in South Florida  WICZ")</f>
        <v>AKA Photo Booth LLC Expands Event Entertainment with Photo Booth and DJ 
Services in South Florida  WICZ</v>
      </c>
    </row>
    <row r="10">
      <c r="A10" s="5" t="str">
        <f>IFERROR(__xludf.DUMMYFUNCTION("""COMPUTED_VALUE"""),"Fri, 05 Oct 2018 07:00:00 GMT")</f>
        <v>Fri, 05 Oct 2018 07:00:00 GMT</v>
      </c>
      <c r="B10" s="5" t="str">
        <f>IFERROR(__xludf.DUMMYFUNCTION("""COMPUTED_VALUE"""),"Local couple’s photo booth company continues strong growth - Dayton Daily News")</f>
        <v>Local couple’s photo booth company continues strong growth - Dayton Daily News</v>
      </c>
      <c r="D10" s="1" t="str">
        <f>IFERROR(__xludf.DUMMYFUNCTION("""COMPUTED_VALUE"""),"https://news.google.com/rss/articles/CBMiuAFBVV95cUxOaEY4bUotT1lRNDgyazlWejNzVS1kVUtYSk9pUkh5clNMQkQyanlzZGJodHRGMXVpQWVzOGhiVS0yTHZ4UGJFdDFFVUFRMTR3VzZSdVk5WG5LOW1CZTRKcUp1anJFMWJZM25NYU9tOFRYVjZSbklFMnpCRnJ0M1ZnbHhVWHA1MHctUGltTUdKWXlHNW9fczB3WDZIR01Fd1"&amp;"VrTml4MmJYcElHNzJvQ1BfTlZlSlRNMzVV?oc=5")</f>
        <v>https://news.google.com/rss/articles/CBMiuAFBVV95cUxOaEY4bUotT1lRNDgyazlWejNzVS1kVUtYSk9pUkh5clNMQkQyanlzZGJodHRGMXVpQWVzOGhiVS0yTHZ4UGJFdDFFVUFRMTR3VzZSdVk5WG5LOW1CZTRKcUp1anJFMWJZM25NYU9tOFRYVjZSbklFMnpCRnJ0M1ZnbHhVWHA1MHctUGltTUdKWXlHNW9fczB3WDZIR01Fd1VrTml4MmJYcElHNzJvQ1BfTlZlSlRNMzVV?oc=5</v>
      </c>
      <c r="E10" s="5" t="str">
        <f>IFERROR(__xludf.DUMMYFUNCTION("""COMPUTED_VALUE"""),"Local couple’s photo booth company continues strong growth  Dayton Daily 
News")</f>
        <v>Local couple’s photo booth company continues strong growth  Dayton Daily 
News</v>
      </c>
    </row>
    <row r="11">
      <c r="A11" s="5" t="str">
        <f>IFERROR(__xludf.DUMMYFUNCTION("""COMPUTED_VALUE"""),"Fri, 31 Mar 2023 07:00:00 GMT")</f>
        <v>Fri, 31 Mar 2023 07:00:00 GMT</v>
      </c>
      <c r="B11" s="5" t="str">
        <f>IFERROR(__xludf.DUMMYFUNCTION("""COMPUTED_VALUE"""),"Hollywood Photo Booth Covered Lori Harvey’s Birthday, and Photos Are Now Taking over the Internet - Financial Content")</f>
        <v>Hollywood Photo Booth Covered Lori Harvey’s Birthday, and Photos Are Now Taking over the Internet - Financial Content</v>
      </c>
      <c r="D11" s="1" t="str">
        <f>IFERROR(__xludf.DUMMYFUNCTION("""COMPUTED_VALUE"""),"https://news.google.com/rss/articles/CBMi-AFBVV95cUxPMjA1b2tTNVJQN1VaN2dDTUlOTzJ1ZWIxWUplbTkxTkFZWFIyc3JmWC1wMTZHUmM0QzlMS0NSMGt5M0RVZGRKT3c3alJwcEdRVWRfUW9oR2QtMUFyR0pXRlJXT2lOTlpGZ3A0SEh1dVBycW5yTmFfWVZqX3puTEl0Ym9MSXhsWnBVa0ZrZE5UZEdoYWlwNF9fcjN6N1FQTE"&amp;"N3U0xucGpUNWlMTTZvbVI0UWI3RTNKN2p1OFBHVWllaFkyYlFuUnZ2NElhLS1oVnQyNm00UGFJRk94X0hPQlNVeWs1WnpFRWkxNVFHTHJkaU1FdEtXV1h4UQ?oc=5")</f>
        <v>https://news.google.com/rss/articles/CBMi-AFBVV95cUxPMjA1b2tTNVJQN1VaN2dDTUlOTzJ1ZWIxWUplbTkxTkFZWFIyc3JmWC1wMTZHUmM0QzlMS0NSMGt5M0RVZGRKT3c3alJwcEdRVWRfUW9oR2QtMUFyR0pXRlJXT2lOTlpGZ3A0SEh1dVBycW5yTmFfWVZqX3puTEl0Ym9MSXhsWnBVa0ZrZE5UZEdoYWlwNF9fcjN6N1FQTEN3U0xucGpUNWlMTTZvbVI0UWI3RTNKN2p1OFBHVWllaFkyYlFuUnZ2NElhLS1oVnQyNm00UGFJRk94X0hPQlNVeWs1WnpFRWkxNVFHTHJkaU1FdEtXV1h4UQ?oc=5</v>
      </c>
      <c r="E11" s="5" t="str">
        <f>IFERROR(__xludf.DUMMYFUNCTION("""COMPUTED_VALUE"""),"Hollywood Photo Booth Covered Lori Harvey’s Birthday, and Photos Are Now 
Taking over the Internet  Financial Content")</f>
        <v>Hollywood Photo Booth Covered Lori Harvey’s Birthday, and Photos Are Now 
Taking over the Internet  Financial Content</v>
      </c>
    </row>
    <row r="12">
      <c r="A12" s="5" t="str">
        <f>IFERROR(__xludf.DUMMYFUNCTION("""COMPUTED_VALUE"""),"Mon, 11 Mar 2024 07:00:00 GMT")</f>
        <v>Mon, 11 Mar 2024 07:00:00 GMT</v>
      </c>
      <c r="B12" s="5" t="str">
        <f>IFERROR(__xludf.DUMMYFUNCTION("""COMPUTED_VALUE"""),"AKA Photo Booth LLC Expands Event Entertainment with Photo Booth and DJ Services in South Florida - WICZ")</f>
        <v>AKA Photo Booth LLC Expands Event Entertainment with Photo Booth and DJ Services in South Florida - WICZ</v>
      </c>
      <c r="D12" s="1" t="str">
        <f>IFERROR(__xludf.DUMMYFUNCTION("""COMPUTED_VALUE"""),"https://news.google.com/rss/articles/CBMihQFodHRwczovL3d3dy53aWN6LmNvbS9zdG9yeS81MDU1NTgxNy9ha2EtcGhvdG8tYm9vdGgtbGxjLWV4cGFuZHMtZXZlbnQtZW50ZXJ0YWlubWVudC13aXRoLXBob3RvLWJvb3RoLWFuZC1kai1zZXJ2aWNlcy1pbi1zb3V0aC1mbG9yaWRh0gEA?oc=5")</f>
        <v>https://news.google.com/rss/articles/CBMihQFodHRwczovL3d3dy53aWN6LmNvbS9zdG9yeS81MDU1NTgxNy9ha2EtcGhvdG8tYm9vdGgtbGxjLWV4cGFuZHMtZXZlbnQtZW50ZXJ0YWlubWVudC13aXRoLXBob3RvLWJvb3RoLWFuZC1kai1zZXJ2aWNlcy1pbi1zb3V0aC1mbG9yaWRh0gEA?oc=5</v>
      </c>
      <c r="E12" s="5" t="str">
        <f>IFERROR(__xludf.DUMMYFUNCTION("""COMPUTED_VALUE"""),"AKA Photo Booth LLC Expands Event Entertainment with Photo Booth and DJ 
Services in South Florida  WICZ")</f>
        <v>AKA Photo Booth LLC Expands Event Entertainment with Photo Booth and DJ 
Services in South Florida  WICZ</v>
      </c>
    </row>
    <row r="13">
      <c r="A13" s="5" t="str">
        <f>IFERROR(__xludf.DUMMYFUNCTION("""COMPUTED_VALUE"""),"Fri, 05 Oct 2018 07:00:00 GMT")</f>
        <v>Fri, 05 Oct 2018 07:00:00 GMT</v>
      </c>
      <c r="B13" s="5" t="str">
        <f>IFERROR(__xludf.DUMMYFUNCTION("""COMPUTED_VALUE"""),"Local couple’s photo booth company continues strong growth - Dayton Daily News")</f>
        <v>Local couple’s photo booth company continues strong growth - Dayton Daily News</v>
      </c>
      <c r="D13" s="1" t="str">
        <f>IFERROR(__xludf.DUMMYFUNCTION("""COMPUTED_VALUE"""),"https://news.google.com/rss/articles/CBMidWh0dHBzOi8vd3d3LmRheXRvbmRhaWx5bmV3cy5jb20vbmV3cy9sb2NhbC1jb3VwbGUtcGhvdG8tYm9vdGgtY29tcGFueS1jb250aW51ZXMtc3Ryb25nLWdyb3d0aC9JTzdYUDNuN0pJRXJKQVhpU2tTVmJOL9IBAA?oc=5")</f>
        <v>https://news.google.com/rss/articles/CBMidWh0dHBzOi8vd3d3LmRheXRvbmRhaWx5bmV3cy5jb20vbmV3cy9sb2NhbC1jb3VwbGUtcGhvdG8tYm9vdGgtY29tcGFueS1jb250aW51ZXMtc3Ryb25nLWdyb3d0aC9JTzdYUDNuN0pJRXJKQVhpU2tTVmJOL9IBAA?oc=5</v>
      </c>
      <c r="E13" s="5" t="str">
        <f>IFERROR(__xludf.DUMMYFUNCTION("""COMPUTED_VALUE"""),"Local couple’s photo booth company continues strong growth  Dayton Daily 
News")</f>
        <v>Local couple’s photo booth company continues strong growth  Dayton Daily 
News</v>
      </c>
    </row>
    <row r="14">
      <c r="A14" s="5" t="str">
        <f>IFERROR(__xludf.DUMMYFUNCTION("""COMPUTED_VALUE"""),"Mon, 04 Mar 2024 08:00:00 GMT")</f>
        <v>Mon, 04 Mar 2024 08:00:00 GMT</v>
      </c>
      <c r="B14" s="5" t="str">
        <f>IFERROR(__xludf.DUMMYFUNCTION("""COMPUTED_VALUE"""),"Booth Empire Redefines Experiential Marketing Across North America - GlobeNewswire")</f>
        <v>Booth Empire Redefines Experiential Marketing Across North America - GlobeNewswire</v>
      </c>
      <c r="D14" s="1" t="str">
        <f>IFERROR(__xludf.DUMMYFUNCTION("""COMPUTED_VALUE"""),"https://news.google.com/rss/articles/CBMiigFodHRwczovL3d3dy5nbG9iZW5ld3N3aXJlLmNvbS9uZXdzLXJlbGVhc2UvMjAyNC8wMy8wNC8yODQwMDQ1LzAvZW4vQm9vdGgtRW1waXJlLVJlZGVmaW5lcy1FeHBlcmllbnRpYWwtTWFya2V0aW5nLUFjcm9zcy1Ob3J0aC1BbWVyaWNhLmh0bWzSAQA?oc=5")</f>
        <v>https://news.google.com/rss/articles/CBMiigFodHRwczovL3d3dy5nbG9iZW5ld3N3aXJlLmNvbS9uZXdzLXJlbGVhc2UvMjAyNC8wMy8wNC8yODQwMDQ1LzAvZW4vQm9vdGgtRW1waXJlLVJlZGVmaW5lcy1FeHBlcmllbnRpYWwtTWFya2V0aW5nLUFjcm9zcy1Ob3J0aC1BbWVyaWNhLmh0bWzSAQA?oc=5</v>
      </c>
      <c r="E14" s="5" t="str">
        <f>IFERROR(__xludf.DUMMYFUNCTION("""COMPUTED_VALUE"""),"Booth Empire Redefines Experiential Marketing Across North America  
GlobeNewswire")</f>
        <v>Booth Empire Redefines Experiential Marketing Across North America  
GlobeNewswire</v>
      </c>
    </row>
    <row r="15">
      <c r="A15" s="5" t="str">
        <f>IFERROR(__xludf.DUMMYFUNCTION("""COMPUTED_VALUE"""),"Thu, 17 Aug 2023 07:00:00 GMT")</f>
        <v>Thu, 17 Aug 2023 07:00:00 GMT</v>
      </c>
      <c r="B15" s="5" t="str">
        <f>IFERROR(__xludf.DUMMYFUNCTION("""COMPUTED_VALUE"""),"New Taylor Swift-Inspire Photo Booth Has Friendship Bracelets - Zula")</f>
        <v>New Taylor Swift-Inspire Photo Booth Has Friendship Bracelets - Zula</v>
      </c>
      <c r="D15" s="1" t="str">
        <f>IFERROR(__xludf.DUMMYFUNCTION("""COMPUTED_VALUE"""),"https://news.google.com/rss/articles/CBMiKWh0dHBzOi8venVsYS5zZy90YXlsb3Itc3dpZnQtcGhvdG8tYm9vdGgv0gEtaHR0cHM6Ly96dWxhLnNnL3RheWxvci1zd2lmdC1waG90by1ib290aC9hbXAv?oc=5")</f>
        <v>https://news.google.com/rss/articles/CBMiKWh0dHBzOi8venVsYS5zZy90YXlsb3Itc3dpZnQtcGhvdG8tYm9vdGgv0gEtaHR0cHM6Ly96dWxhLnNnL3RheWxvci1zd2lmdC1waG90by1ib290aC9hbXAv?oc=5</v>
      </c>
      <c r="E15" s="5" t="str">
        <f>IFERROR(__xludf.DUMMYFUNCTION("""COMPUTED_VALUE"""),"New Taylor Swift-Inspire Photo Booth Has Friendship Bracelets  Zula")</f>
        <v>New Taylor Swift-Inspire Photo Booth Has Friendship Bracelets  Zula</v>
      </c>
    </row>
    <row r="16">
      <c r="A16" s="5" t="str">
        <f>IFERROR(__xludf.DUMMYFUNCTION("""COMPUTED_VALUE"""),"Sat, 02 Mar 2024 08:00:00 GMT")</f>
        <v>Sat, 02 Mar 2024 08:00:00 GMT</v>
      </c>
      <c r="B16" s="5" t="str">
        <f>IFERROR(__xludf.DUMMYFUNCTION("""COMPUTED_VALUE"""),"The best self-photo booths and studios in Singapore to remember your nights out - Her World Singapore")</f>
        <v>The best self-photo booths and studios in Singapore to remember your nights out - Her World Singapore</v>
      </c>
      <c r="D16" s="1" t="str">
        <f>IFERROR(__xludf.DUMMYFUNCTION("""COMPUTED_VALUE"""),"https://news.google.com/rss/articles/CBMiSmh0dHBzOi8vd3d3LmhlcndvcmxkLmNvbS9saWZlL2Jlc3Qtc2VsZi1waG90by1ib290aHMtYW5kLXN0dWRpb3Mtc2luZ2Fwb3Jl0gEA?oc=5")</f>
        <v>https://news.google.com/rss/articles/CBMiSmh0dHBzOi8vd3d3LmhlcndvcmxkLmNvbS9saWZlL2Jlc3Qtc2VsZi1waG90by1ib290aHMtYW5kLXN0dWRpb3Mtc2luZ2Fwb3Jl0gEA?oc=5</v>
      </c>
      <c r="E16" s="5" t="str">
        <f>IFERROR(__xludf.DUMMYFUNCTION("""COMPUTED_VALUE"""),"The best self-photo booths and studios in Singapore to remember your nights 
out  Her World Singapore")</f>
        <v>The best self-photo booths and studios in Singapore to remember your nights 
out  Her World Singapore</v>
      </c>
    </row>
    <row r="17">
      <c r="A17" s="5" t="str">
        <f>IFERROR(__xludf.DUMMYFUNCTION("""COMPUTED_VALUE"""),"Thu, 09 Feb 2023 08:00:00 GMT")</f>
        <v>Thu, 09 Feb 2023 08:00:00 GMT</v>
      </c>
      <c r="B17" s="5" t="str">
        <f>IFERROR(__xludf.DUMMYFUNCTION("""COMPUTED_VALUE"""),"Helping students with the job hunt via head shots - Inside Higher Ed")</f>
        <v>Helping students with the job hunt via head shots - Inside Higher Ed</v>
      </c>
      <c r="D17" s="1" t="str">
        <f>IFERROR(__xludf.DUMMYFUNCTION("""COMPUTED_VALUE"""),"https://news.google.com/rss/articles/CBMiU2h0dHBzOi8vd3d3Lmluc2lkZWhpZ2hlcmVkLmNvbS9uZXdzLzIwMjMvMDIvMTAvaGVscGluZy1zdHVkZW50cy1qb2ItaHVudC1oZWFkLXNob3Rz0gEA?oc=5")</f>
        <v>https://news.google.com/rss/articles/CBMiU2h0dHBzOi8vd3d3Lmluc2lkZWhpZ2hlcmVkLmNvbS9uZXdzLzIwMjMvMDIvMTAvaGVscGluZy1zdHVkZW50cy1qb2ItaHVudC1oZWFkLXNob3Rz0gEA?oc=5</v>
      </c>
      <c r="E17" s="5" t="str">
        <f>IFERROR(__xludf.DUMMYFUNCTION("""COMPUTED_VALUE"""),"Helping students with the job hunt via head shots  Inside Higher Ed")</f>
        <v>Helping students with the job hunt via head shots  Inside Higher Ed</v>
      </c>
    </row>
    <row r="18">
      <c r="A18" s="5" t="str">
        <f>IFERROR(__xludf.DUMMYFUNCTION("""COMPUTED_VALUE"""),"Tue, 13 Mar 2018 07:00:00 GMT")</f>
        <v>Tue, 13 Mar 2018 07:00:00 GMT</v>
      </c>
      <c r="B18" s="5" t="str">
        <f>IFERROR(__xludf.DUMMYFUNCTION("""COMPUTED_VALUE"""),"Photo Activations - BizBash")</f>
        <v>Photo Activations - BizBash</v>
      </c>
      <c r="D18" s="1" t="str">
        <f>IFERROR(__xludf.DUMMYFUNCTION("""COMPUTED_VALUE"""),"https://news.google.com/rss/articles/CBMihAFodHRwczovL3d3dy5iaXpiYXNoLmNvbS9wcm9kdWN0aW9uLXN0cmF0ZWd5L2V4cGVyaWVudGlhbC1tYXJrZXRpbmctYWN0aXZhdGlvbnMtc3BvbnNvcnNoaXBzL21lZGlhLWdhbGxlcnkvMTMzNTg3MDMvcGhvdG8tYWN0aXZhdGlvbnPSAQA?oc=5")</f>
        <v>https://news.google.com/rss/articles/CBMihAFodHRwczovL3d3dy5iaXpiYXNoLmNvbS9wcm9kdWN0aW9uLXN0cmF0ZWd5L2V4cGVyaWVudGlhbC1tYXJrZXRpbmctYWN0aXZhdGlvbnMtc3BvbnNvcnNoaXBzL21lZGlhLWdhbGxlcnkvMTMzNTg3MDMvcGhvdG8tYWN0aXZhdGlvbnPSAQA?oc=5</v>
      </c>
      <c r="E18" s="5" t="str">
        <f>IFERROR(__xludf.DUMMYFUNCTION("""COMPUTED_VALUE"""),"Photo Activations  BizBash")</f>
        <v>Photo Activations  BizBash</v>
      </c>
    </row>
    <row r="19">
      <c r="A19" s="5" t="str">
        <f>IFERROR(__xludf.DUMMYFUNCTION("""COMPUTED_VALUE"""),"Fri, 10 Mar 2023 08:00:00 GMT")</f>
        <v>Fri, 10 Mar 2023 08:00:00 GMT</v>
      </c>
      <c r="B19" s="5" t="str">
        <f>IFERROR(__xludf.DUMMYFUNCTION("""COMPUTED_VALUE"""),"Coin-op amusements news | Apple Industries to reveal Photoma booth at DEAL - InterGame")</f>
        <v>Coin-op amusements news | Apple Industries to reveal Photoma booth at DEAL - InterGame</v>
      </c>
      <c r="D19" s="1" t="str">
        <f>IFERROR(__xludf.DUMMYFUNCTION("""COMPUTED_VALUE"""),"https://news.google.com/rss/articles/CBMiY2h0dHBzOi8vd3d3LmludGVyZ2FtZW9ubGluZS5jb20vY29pbi1vcC9uZXdzL2FwcGxlLWluZHVzdHJpZXMtdG8tcmV2ZWFsLXBob3RvbWEtcGhvdG8tYm9vdGgtYXQtZGVhbNIBAA?oc=5")</f>
        <v>https://news.google.com/rss/articles/CBMiY2h0dHBzOi8vd3d3LmludGVyZ2FtZW9ubGluZS5jb20vY29pbi1vcC9uZXdzL2FwcGxlLWluZHVzdHJpZXMtdG8tcmV2ZWFsLXBob3RvbWEtcGhvdG8tYm9vdGgtYXQtZGVhbNIBAA?oc=5</v>
      </c>
      <c r="E19" s="5" t="str">
        <f>IFERROR(__xludf.DUMMYFUNCTION("""COMPUTED_VALUE"""),"Coin-op amusements news | Apple Industries to reveal Photoma booth at DEAL  
InterGame")</f>
        <v>Coin-op amusements news | Apple Industries to reveal Photoma booth at DEAL  
InterGame</v>
      </c>
    </row>
    <row r="20">
      <c r="A20" s="5" t="str">
        <f>IFERROR(__xludf.DUMMYFUNCTION("""COMPUTED_VALUE"""),"Tue, 04 Dec 2018 08:00:00 GMT")</f>
        <v>Tue, 04 Dec 2018 08:00:00 GMT</v>
      </c>
      <c r="B20" s="5" t="str">
        <f>IFERROR(__xludf.DUMMYFUNCTION("""COMPUTED_VALUE"""),"This Startup Is Transforming the Traditional Photo Booth Into a Powerful Marketing Tool - Inc.")</f>
        <v>This Startup Is Transforming the Traditional Photo Booth Into a Powerful Marketing Tool - Inc.</v>
      </c>
      <c r="D20" s="1" t="str">
        <f>IFERROR(__xludf.DUMMYFUNCTION("""COMPUTED_VALUE"""),"https://news.google.com/rss/articles/CBMiSmh0dHBzOi8vd3d3LmluYy5jb20vZ3VhZGFsdXBlLWdvbnphbGV6L2Jlc3QtaW5kdXN0cmllcy0yMDE5LXBpeGlsYXRlZC5odG1s0gEA?oc=5")</f>
        <v>https://news.google.com/rss/articles/CBMiSmh0dHBzOi8vd3d3LmluYy5jb20vZ3VhZGFsdXBlLWdvbnphbGV6L2Jlc3QtaW5kdXN0cmllcy0yMDE5LXBpeGlsYXRlZC5odG1s0gEA?oc=5</v>
      </c>
      <c r="E20" s="5" t="str">
        <f>IFERROR(__xludf.DUMMYFUNCTION("""COMPUTED_VALUE"""),"This Startup Is Transforming the Traditional Photo Booth Into a Powerful 
Marketing Tool  Inc.")</f>
        <v>This Startup Is Transforming the Traditional Photo Booth Into a Powerful 
Marketing Tool  Inc.</v>
      </c>
    </row>
    <row r="21">
      <c r="A21" s="5" t="str">
        <f>IFERROR(__xludf.DUMMYFUNCTION("""COMPUTED_VALUE"""),"Sun, 22 Dec 2019 08:00:00 GMT")</f>
        <v>Sun, 22 Dec 2019 08:00:00 GMT</v>
      </c>
      <c r="B21" s="5" t="str">
        <f>IFERROR(__xludf.DUMMYFUNCTION("""COMPUTED_VALUE"""),"Build A DSLR Photo Booth The Easy Way - Hackaday")</f>
        <v>Build A DSLR Photo Booth The Easy Way - Hackaday</v>
      </c>
      <c r="D21" s="1" t="str">
        <f>IFERROR(__xludf.DUMMYFUNCTION("""COMPUTED_VALUE"""),"https://news.google.com/rss/articles/CBMiRmh0dHBzOi8vaGFja2FkYXkuY29tLzIwMTkvMTIvMjIvYnVpbGQtYS1kc2xyLXBob3RvLWJvb3RoLXRoZS1lYXN5LXdheS_SAQA?oc=5")</f>
        <v>https://news.google.com/rss/articles/CBMiRmh0dHBzOi8vaGFja2FkYXkuY29tLzIwMTkvMTIvMjIvYnVpbGQtYS1kc2xyLXBob3RvLWJvb3RoLXRoZS1lYXN5LXdheS_SAQA?oc=5</v>
      </c>
      <c r="E21" s="5" t="str">
        <f>IFERROR(__xludf.DUMMYFUNCTION("""COMPUTED_VALUE"""),"Build A DSLR Photo Booth The Easy Way  Hackaday")</f>
        <v>Build A DSLR Photo Booth The Easy Way  Hackaday</v>
      </c>
    </row>
    <row r="22">
      <c r="A22" s="2" t="s">
        <v>3</v>
      </c>
      <c r="B22" s="2" t="s">
        <v>656</v>
      </c>
    </row>
    <row r="23">
      <c r="A23" s="2" t="s">
        <v>7</v>
      </c>
      <c r="B23" s="2" t="s">
        <v>657</v>
      </c>
    </row>
    <row r="24">
      <c r="A24" s="2" t="s">
        <v>16</v>
      </c>
      <c r="B24" s="2" t="s">
        <v>658</v>
      </c>
    </row>
    <row r="25">
      <c r="A25" s="2" t="s">
        <v>10</v>
      </c>
      <c r="B25" s="2" t="s">
        <v>659</v>
      </c>
    </row>
    <row r="26">
      <c r="A26" s="2" t="s">
        <v>13</v>
      </c>
      <c r="B26" s="2" t="s">
        <v>660</v>
      </c>
    </row>
    <row r="27">
      <c r="A27" s="2" t="s">
        <v>24</v>
      </c>
      <c r="B27" s="2" t="s">
        <v>661</v>
      </c>
    </row>
    <row r="28">
      <c r="A28" s="2" t="s">
        <v>53</v>
      </c>
      <c r="B28" s="2" t="s">
        <v>662</v>
      </c>
    </row>
    <row r="29">
      <c r="A29" s="2" t="s">
        <v>53</v>
      </c>
      <c r="B29" s="2" t="s">
        <v>663</v>
      </c>
    </row>
  </sheetData>
  <hyperlinks>
    <hyperlink r:id="rId1" ref="A1"/>
    <hyperlink r:id="rId2" ref="D3"/>
    <hyperlink r:id="rId3" ref="D4"/>
    <hyperlink r:id="rId4" ref="D5"/>
    <hyperlink r:id="rId5" ref="D6"/>
    <hyperlink r:id="rId6" ref="D7"/>
    <hyperlink r:id="rId7" ref="D8"/>
    <hyperlink r:id="rId8" ref="D9"/>
    <hyperlink r:id="rId9" ref="D10"/>
    <hyperlink r:id="rId10" ref="D11"/>
    <hyperlink r:id="rId11" ref="D12"/>
    <hyperlink r:id="rId12" ref="D13"/>
    <hyperlink r:id="rId13" ref="D14"/>
    <hyperlink r:id="rId14" ref="D15"/>
    <hyperlink r:id="rId15" ref="D16"/>
    <hyperlink r:id="rId16" ref="D17"/>
    <hyperlink r:id="rId17" ref="D18"/>
    <hyperlink r:id="rId18" ref="D19"/>
    <hyperlink r:id="rId19" ref="D20"/>
    <hyperlink r:id="rId20" ref="D21"/>
  </hyperlinks>
  <drawing r:id="rId21"/>
</worksheet>
</file>